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4190" windowHeight="11340" activeTab="0"/>
  </bookViews>
  <sheets>
    <sheet name="3-27 Month Report" sheetId="1" r:id="rId1"/>
    <sheet name="2-Year Old Repor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<sst xmlns="http://schemas.openxmlformats.org/spreadsheetml/2006/main" count="43" uniqueCount="42">
  <si>
    <t>All Ages (3- 27 Months)</t>
  </si>
  <si>
    <t>#</t>
  </si>
  <si>
    <t>No. Comp.</t>
  </si>
  <si>
    <t>% Comp.</t>
  </si>
  <si>
    <t>% Comp. Req</t>
  </si>
  <si>
    <t>Area</t>
  </si>
  <si>
    <t>Pop.</t>
  </si>
  <si>
    <t>Rec.</t>
  </si>
  <si>
    <t>w/ Hep A</t>
  </si>
  <si>
    <t>No. Comp. Req (w/ hep A)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</si>
  <si>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</si>
  <si>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</si>
  <si>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</si>
  <si>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</si>
  <si>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</si>
  <si>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</si>
  <si>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</si>
  <si>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</si>
  <si>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</si>
  <si>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</si>
  <si>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</si>
  <si>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</si>
  <si>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</si>
  <si>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</si>
  <si>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</si>
  <si>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</si>
  <si>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</si>
  <si>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</si>
  <si>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</si>
  <si>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</si>
  <si>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</si>
  <si>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</si>
  <si>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</si>
  <si>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</si>
  <si>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</si>
  <si>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</si>
  <si>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</si>
  <si>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</si>
  <si>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</si>
  <si>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</si>
  <si>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FY 2005 Quarter 2 -   Two Year Old Immunization Report</t>
  </si>
  <si>
    <t>FY 2005 Quarter 2   3-27 month-old Immunization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</si>
</sst>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0"/>
      <name val="Arial"/>
      <family val="0"/>
    </font>
    <font>
      <sz val="9"/>
      <name val="Geneva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9"/>
      <name val="Geneva"/>
      <family val="0"/>
    </font>
    <font>
      <sz val="9"/>
      <name val="Arial"/>
      <family val="0"/>
    </font>
    <font>
      <b/>
      <sz val="11.5"/>
      <name val="Geneva"/>
      <family val="0"/>
    </font>
    <font>
      <sz val="8.75"/>
      <name val="Geneva"/>
      <family val="0"/>
    </font>
    <font>
      <b/>
      <sz val="10"/>
      <name val="Arial"/>
      <family val="2"/>
    </font>
    <font>
      <b/>
      <sz val="15.75"/>
      <name val="Arial"/>
      <family val="2"/>
    </font>
    <font>
      <sz val="16.5"/>
      <name val="Arial"/>
      <family val="0"/>
    </font>
    <font>
      <sz val="11.5"/>
      <name val="Arial"/>
      <family val="2"/>
    </font>
    <font>
      <sz val="9.25"/>
      <name val="Arial"/>
      <family val="2"/>
    </font>
    <font>
      <sz val="10.5"/>
      <name val="Arial"/>
      <family val="2"/>
    </font>
    <font>
      <b/>
      <sz val="11.5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19" applyFont="1">
      <alignment/>
      <protection/>
    </xf>
    <xf numFmtId="0" fontId="0" fillId="0" borderId="0" xfId="0" applyFont="1" applyAlignment="1">
      <alignment/>
    </xf>
    <xf numFmtId="0" fontId="0" fillId="0" borderId="0" xfId="19" applyFont="1">
      <alignment/>
      <protection/>
    </xf>
    <xf numFmtId="9" fontId="0" fillId="0" borderId="0" xfId="19" applyNumberFormat="1" applyFont="1">
      <alignment/>
      <protection/>
    </xf>
    <xf numFmtId="0" fontId="15" fillId="0" borderId="0" xfId="19" applyFont="1">
      <alignment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 YR OLD 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Percent Completing Recommendations
All Ages (excluding Hep A)</a:t>
            </a:r>
          </a:p>
        </c:rich>
      </c:tx>
      <c:layout>
        <c:manualLayout>
          <c:xMode val="factor"/>
          <c:yMode val="factor"/>
          <c:x val="-0.043"/>
          <c:y val="0.05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7975"/>
          <c:w val="0.733"/>
          <c:h val="0.6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'[1]2nd quarter 3 - 27 Months'!$A$177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3 - 27 Months'!$D$175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 3 - 27 Months'!$D$177</c:f>
              <c:numCache>
                <c:ptCount val="1"/>
                <c:pt idx="0">
                  <c:v>0.8088235294117647</c:v>
                </c:pt>
              </c:numCache>
            </c:numRef>
          </c:val>
        </c:ser>
        <c:ser>
          <c:idx val="2"/>
          <c:order val="1"/>
          <c:tx>
            <c:strRef>
              <c:f>'[1]2nd quarter 3 - 27 Months'!$A$178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3 - 27 Months'!$D$175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 3 - 27 Months'!$D$178</c:f>
              <c:numCache>
                <c:ptCount val="1"/>
                <c:pt idx="0">
                  <c:v>0.7900212314225054</c:v>
                </c:pt>
              </c:numCache>
            </c:numRef>
          </c:val>
        </c:ser>
        <c:ser>
          <c:idx val="3"/>
          <c:order val="2"/>
          <c:tx>
            <c:strRef>
              <c:f>'[1]2nd quarter 3 - 27 Months'!$A$179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3 - 27 Months'!$D$175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 3 - 27 Months'!$D$179</c:f>
              <c:numCache>
                <c:ptCount val="1"/>
                <c:pt idx="0">
                  <c:v>0.692722371967655</c:v>
                </c:pt>
              </c:numCache>
            </c:numRef>
          </c:val>
        </c:ser>
        <c:ser>
          <c:idx val="4"/>
          <c:order val="3"/>
          <c:tx>
            <c:strRef>
              <c:f>'[1]2nd quarter 3 - 27 Months'!$A$180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3 - 27 Months'!$D$175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 3 - 27 Months'!$D$180</c:f>
              <c:numCache>
                <c:ptCount val="1"/>
                <c:pt idx="0">
                  <c:v>0.7383132530120482</c:v>
                </c:pt>
              </c:numCache>
            </c:numRef>
          </c:val>
        </c:ser>
        <c:ser>
          <c:idx val="5"/>
          <c:order val="4"/>
          <c:tx>
            <c:strRef>
              <c:f>'[1]2nd quarter 3 - 27 Months'!$A$181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3 - 27 Months'!$D$175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 3 - 27 Months'!$D$181</c:f>
              <c:numCache>
                <c:ptCount val="1"/>
                <c:pt idx="0">
                  <c:v>0.7827505827505827</c:v>
                </c:pt>
              </c:numCache>
            </c:numRef>
          </c:val>
        </c:ser>
        <c:ser>
          <c:idx val="6"/>
          <c:order val="5"/>
          <c:tx>
            <c:strRef>
              <c:f>'[1]2nd quarter 3 - 27 Months'!$A$182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3 - 27 Months'!$D$175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 3 - 27 Months'!$D$182</c:f>
              <c:numCache>
                <c:ptCount val="1"/>
                <c:pt idx="0">
                  <c:v>0.6002422774076317</c:v>
                </c:pt>
              </c:numCache>
            </c:numRef>
          </c:val>
        </c:ser>
        <c:ser>
          <c:idx val="7"/>
          <c:order val="6"/>
          <c:tx>
            <c:strRef>
              <c:f>'[1]2nd quarter 3 - 27 Months'!$A$183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3 - 27 Months'!$D$175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 3 - 27 Months'!$D$183</c:f>
              <c:numCache>
                <c:ptCount val="1"/>
                <c:pt idx="0">
                  <c:v>0.6968085106382979</c:v>
                </c:pt>
              </c:numCache>
            </c:numRef>
          </c:val>
        </c:ser>
        <c:ser>
          <c:idx val="8"/>
          <c:order val="7"/>
          <c:tx>
            <c:strRef>
              <c:f>'[1]2nd quarter 3 - 27 Months'!$A$184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3 - 27 Months'!$D$175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 3 - 27 Months'!$D$184</c:f>
              <c:numCache>
                <c:ptCount val="1"/>
                <c:pt idx="0">
                  <c:v>0.8138628158844765</c:v>
                </c:pt>
              </c:numCache>
            </c:numRef>
          </c:val>
        </c:ser>
        <c:ser>
          <c:idx val="9"/>
          <c:order val="8"/>
          <c:tx>
            <c:strRef>
              <c:f>'[1]2nd quarter 3 - 27 Months'!$A$185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3 - 27 Months'!$D$175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 3 - 27 Months'!$D$185</c:f>
              <c:numCache>
                <c:ptCount val="1"/>
                <c:pt idx="0">
                  <c:v>0.5967540574282147</c:v>
                </c:pt>
              </c:numCache>
            </c:numRef>
          </c:val>
        </c:ser>
        <c:ser>
          <c:idx val="10"/>
          <c:order val="9"/>
          <c:tx>
            <c:strRef>
              <c:f>'[1]2nd quarter 3 - 27 Months'!$A$186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'[1]2nd quarter 3 - 27 Months'!$D$175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 3 - 27 Months'!$D$186</c:f>
              <c:numCache>
                <c:ptCount val="1"/>
                <c:pt idx="0">
                  <c:v>0.8630467571644043</c:v>
                </c:pt>
              </c:numCache>
            </c:numRef>
          </c:val>
        </c:ser>
        <c:ser>
          <c:idx val="11"/>
          <c:order val="10"/>
          <c:tx>
            <c:strRef>
              <c:f>'[1]2nd quarter 3 - 27 Months'!$A$187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3 - 27 Months'!$D$175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 3 - 27 Months'!$D$187</c:f>
              <c:numCache>
                <c:ptCount val="1"/>
                <c:pt idx="0">
                  <c:v>0.7511764705882353</c:v>
                </c:pt>
              </c:numCache>
            </c:numRef>
          </c:val>
        </c:ser>
        <c:ser>
          <c:idx val="12"/>
          <c:order val="11"/>
          <c:tx>
            <c:strRef>
              <c:f>'[1]2nd quarter 3 - 27 Months'!$A$188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3 - 27 Months'!$D$175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 3 - 27 Months'!$D$188</c:f>
              <c:numCache>
                <c:ptCount val="1"/>
                <c:pt idx="0">
                  <c:v>0.6984732824427481</c:v>
                </c:pt>
              </c:numCache>
            </c:numRef>
          </c:val>
        </c:ser>
        <c:ser>
          <c:idx val="13"/>
          <c:order val="12"/>
          <c:tx>
            <c:strRef>
              <c:f>'[1]2nd quarter 3 - 27 Months'!$A$189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3 - 27 Months'!$D$175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'[1]2nd quarter 3 - 27 Months'!$D$189</c:f>
              <c:numCache>
                <c:ptCount val="1"/>
                <c:pt idx="0">
                  <c:v>0.7546748703100494</c:v>
                </c:pt>
              </c:numCache>
            </c:numRef>
          </c:val>
        </c:ser>
        <c:axId val="24822970"/>
        <c:axId val="22080139"/>
      </c:bar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80139"/>
        <c:crosses val="autoZero"/>
        <c:auto val="1"/>
        <c:lblOffset val="100"/>
        <c:noMultiLvlLbl val="0"/>
      </c:catAx>
      <c:valAx>
        <c:axId val="2208013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822970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08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5"/>
          <c:w val="0.782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'[1]2nd Quarter 2 Year Olds'!$A$41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2 Year Olds'!$D$40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'[1]2nd Quarter 2 Year Olds'!$D$41</c:f>
              <c:numCache>
                <c:ptCount val="1"/>
                <c:pt idx="0">
                  <c:v>0.7957831325301205</c:v>
                </c:pt>
              </c:numCache>
            </c:numRef>
          </c:val>
        </c:ser>
        <c:ser>
          <c:idx val="1"/>
          <c:order val="1"/>
          <c:tx>
            <c:strRef>
              <c:f>'[1]2nd Quarter 2 Year Olds'!$A$42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2 Year Olds'!$D$40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'[1]2nd Quarter 2 Year Olds'!$D$42</c:f>
              <c:numCache>
                <c:ptCount val="1"/>
                <c:pt idx="0">
                  <c:v>0.8500919681177191</c:v>
                </c:pt>
              </c:numCache>
            </c:numRef>
          </c:val>
        </c:ser>
        <c:ser>
          <c:idx val="2"/>
          <c:order val="2"/>
          <c:tx>
            <c:strRef>
              <c:f>'[1]2nd Quarter 2 Year Olds'!$A$43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2 Year Olds'!$D$40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'[1]2nd Quarter 2 Year Olds'!$D$43</c:f>
              <c:numCache>
                <c:ptCount val="1"/>
                <c:pt idx="0">
                  <c:v>0.8524923702950152</c:v>
                </c:pt>
              </c:numCache>
            </c:numRef>
          </c:val>
        </c:ser>
        <c:ser>
          <c:idx val="3"/>
          <c:order val="3"/>
          <c:tx>
            <c:strRef>
              <c:f>'[1]2nd Quarter 2 Year Olds'!$A$44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'[1]2nd Quarter 2 Year Olds'!$D$40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'[1]2nd Quarter 2 Year Olds'!$D$44</c:f>
              <c:numCache>
                <c:ptCount val="1"/>
                <c:pt idx="0">
                  <c:v>0.8114423851732474</c:v>
                </c:pt>
              </c:numCache>
            </c:numRef>
          </c:val>
        </c:ser>
        <c:ser>
          <c:idx val="4"/>
          <c:order val="4"/>
          <c:tx>
            <c:strRef>
              <c:f>'[1]2nd Quarter 2 Year Olds'!$A$45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2 Year Olds'!$D$40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'[1]2nd Quarter 2 Year Olds'!$D$45</c:f>
              <c:numCache>
                <c:ptCount val="1"/>
                <c:pt idx="0">
                  <c:v>0.7293333333333333</c:v>
                </c:pt>
              </c:numCache>
            </c:numRef>
          </c:val>
        </c:ser>
        <c:ser>
          <c:idx val="5"/>
          <c:order val="5"/>
          <c:tx>
            <c:strRef>
              <c:f>'[1]2nd Quarter 2 Year Olds'!$A$46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2 Year Olds'!$D$40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'[1]2nd Quarter 2 Year Olds'!$D$46</c:f>
              <c:numCache>
                <c:ptCount val="1"/>
                <c:pt idx="0">
                  <c:v>0.5724191063174114</c:v>
                </c:pt>
              </c:numCache>
            </c:numRef>
          </c:val>
        </c:ser>
        <c:ser>
          <c:idx val="6"/>
          <c:order val="6"/>
          <c:tx>
            <c:strRef>
              <c:f>'[1]2nd Quarter 2 Year Olds'!$A$47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2 Year Olds'!$D$40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'[1]2nd Quarter 2 Year Olds'!$D$47</c:f>
              <c:numCache>
                <c:ptCount val="1"/>
                <c:pt idx="0">
                  <c:v>0.7689614935822637</c:v>
                </c:pt>
              </c:numCache>
            </c:numRef>
          </c:val>
        </c:ser>
        <c:ser>
          <c:idx val="7"/>
          <c:order val="7"/>
          <c:tx>
            <c:strRef>
              <c:f>'[1]2nd Quarter 2 Year Olds'!$A$48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2 Year Olds'!$D$40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'[1]2nd Quarter 2 Year Olds'!$D$48</c:f>
              <c:numCache>
                <c:ptCount val="1"/>
                <c:pt idx="0">
                  <c:v>0.7655345426476264</c:v>
                </c:pt>
              </c:numCache>
            </c:numRef>
          </c:val>
        </c:ser>
        <c:ser>
          <c:idx val="8"/>
          <c:order val="8"/>
          <c:tx>
            <c:strRef>
              <c:f>'[1]2nd Quarter 2 Year Olds'!$A$49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2 Year Olds'!$D$40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'[1]2nd Quarter 2 Year Olds'!$D$49</c:f>
              <c:numCache>
                <c:ptCount val="1"/>
                <c:pt idx="0">
                  <c:v>0.692668833513904</c:v>
                </c:pt>
              </c:numCache>
            </c:numRef>
          </c:val>
        </c:ser>
        <c:ser>
          <c:idx val="9"/>
          <c:order val="9"/>
          <c:tx>
            <c:strRef>
              <c:f>'[1]2nd Quarter 2 Year Olds'!$A$50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2 Year Olds'!$D$40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'[1]2nd Quarter 2 Year Olds'!$D$50</c:f>
              <c:numCache>
                <c:ptCount val="1"/>
                <c:pt idx="0">
                  <c:v>0.8348803126526624</c:v>
                </c:pt>
              </c:numCache>
            </c:numRef>
          </c:val>
        </c:ser>
        <c:ser>
          <c:idx val="10"/>
          <c:order val="10"/>
          <c:tx>
            <c:strRef>
              <c:f>'[1]2nd Quarter 2 Year Olds'!$A$51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'[1]2nd Quarter 2 Year Olds'!$D$40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'[1]2nd Quarter 2 Year Olds'!$D$51</c:f>
              <c:numCache>
                <c:ptCount val="1"/>
                <c:pt idx="0">
                  <c:v>0.8069216757741348</c:v>
                </c:pt>
              </c:numCache>
            </c:numRef>
          </c:val>
        </c:ser>
        <c:ser>
          <c:idx val="11"/>
          <c:order val="11"/>
          <c:tx>
            <c:strRef>
              <c:f>'[1]2nd Quarter 2 Year Olds'!$A$52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'[1]2nd Quarter 2 Year Olds'!$D$40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'[1]2nd Quarter 2 Year Olds'!$D$52</c:f>
              <c:numCache>
                <c:ptCount val="1"/>
                <c:pt idx="0">
                  <c:v>0.7659574468085106</c:v>
                </c:pt>
              </c:numCache>
            </c:numRef>
          </c:val>
        </c:ser>
        <c:ser>
          <c:idx val="12"/>
          <c:order val="12"/>
          <c:tx>
            <c:strRef>
              <c:f>'[1]2nd Quarter 2 Year Olds'!$A$53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'[1]2nd Quarter 2 Year Olds'!$D$40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'[1]2nd Quarter 2 Year Olds'!$D$53</c:f>
              <c:numCache>
                <c:ptCount val="1"/>
                <c:pt idx="0">
                  <c:v>0.7723836947718887</c:v>
                </c:pt>
              </c:numCache>
            </c:numRef>
          </c:val>
        </c:ser>
        <c:axId val="64503524"/>
        <c:axId val="43660805"/>
      </c:bar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60805"/>
        <c:crosses val="autoZero"/>
        <c:auto val="1"/>
        <c:lblOffset val="100"/>
        <c:noMultiLvlLbl val="0"/>
      </c:catAx>
      <c:valAx>
        <c:axId val="4366080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503524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09425"/>
          <c:w val="0.1835"/>
          <c:h val="0.877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142875</xdr:rowOff>
    </xdr:from>
    <xdr:to>
      <xdr:col>7</xdr:col>
      <xdr:colOff>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0" y="3390900"/>
        <a:ext cx="4381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0.0645</cdr:x>
      <cdr:y>0.2615</cdr:y>
    </cdr:from>
    <cdr:to>
      <cdr:x>0.778</cdr:x>
      <cdr:y>0.2615</cdr:y>
    </cdr:to>
    <cdr:sp>
      <cdr:nvSpPr>
        <cdr:cNvPr id="1" name="Line 1"/>
        <cdr:cNvSpPr>
          <a:spLocks/>
        </cdr:cNvSpPr>
      </cdr:nvSpPr>
      <cdr:spPr>
        <a:xfrm flipV="1">
          <a:off x="371475" y="885825"/>
          <a:ext cx="42100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</cdr:x>
      <cdr:y>0.11375</cdr:y>
    </cdr:from>
    <cdr:to>
      <cdr:x>0.56875</cdr:x>
      <cdr:y>0.175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381000"/>
          <a:ext cx="2905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Healthy People 2010 Goal for 4:3:1:3:3 - 80%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5</xdr:col>
      <xdr:colOff>533400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829050"/>
        <a:ext cx="58959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silver\My%20Documents\Danielle\Immunization\Immunizations%20Reports\2004_2005%20Qtrly%20Reports\2005\FY12_05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2nd Quarter 2 Year Olds"/>
      <sheetName val="2nd quarter 3 - 27 Months"/>
      <sheetName val="3rd Quarter 2 Year Olds"/>
      <sheetName val="3rd quarter 3-27 mnths"/>
      <sheetName val="4th  Quarter 2 Year Olds"/>
      <sheetName val="4th quarter 3-27 mnths"/>
      <sheetName val="Annual"/>
    </sheetNames>
    <sheetDataSet>
      <sheetData sheetId="1">
        <row r="40">
          <cell r="D40" t="str">
            <v>Percent with 4:3:1:3:3</v>
          </cell>
        </row>
        <row r="41">
          <cell r="A41" t="str">
            <v>ABERDEEN</v>
          </cell>
          <cell r="D41">
            <v>0.7957831325301205</v>
          </cell>
        </row>
        <row r="42">
          <cell r="A42" t="str">
            <v>ALASKA</v>
          </cell>
          <cell r="D42">
            <v>0.8500919681177191</v>
          </cell>
        </row>
        <row r="43">
          <cell r="A43" t="str">
            <v>ALBUQUERQUE</v>
          </cell>
          <cell r="D43">
            <v>0.8524923702950152</v>
          </cell>
        </row>
        <row r="44">
          <cell r="A44" t="str">
            <v>BEMIDJI</v>
          </cell>
          <cell r="D44">
            <v>0.8114423851732474</v>
          </cell>
        </row>
        <row r="45">
          <cell r="A45" t="str">
            <v>BILLINGS</v>
          </cell>
          <cell r="D45">
            <v>0.7293333333333333</v>
          </cell>
        </row>
        <row r="46">
          <cell r="A46" t="str">
            <v>CALIFORNIA</v>
          </cell>
          <cell r="D46">
            <v>0.5724191063174114</v>
          </cell>
        </row>
        <row r="47">
          <cell r="A47" t="str">
            <v>NASHVILLE</v>
          </cell>
          <cell r="D47">
            <v>0.7689614935822637</v>
          </cell>
        </row>
        <row r="48">
          <cell r="A48" t="str">
            <v>NAVAJO</v>
          </cell>
          <cell r="D48">
            <v>0.7655345426476264</v>
          </cell>
        </row>
        <row r="49">
          <cell r="A49" t="str">
            <v>OKLAHOMA</v>
          </cell>
          <cell r="D49">
            <v>0.692668833513904</v>
          </cell>
        </row>
        <row r="50">
          <cell r="A50" t="str">
            <v>PHOENIX</v>
          </cell>
          <cell r="D50">
            <v>0.8348803126526624</v>
          </cell>
        </row>
        <row r="51">
          <cell r="A51" t="str">
            <v>PORTLAND</v>
          </cell>
          <cell r="D51">
            <v>0.8069216757741348</v>
          </cell>
        </row>
        <row r="52">
          <cell r="A52" t="str">
            <v>TUCSON</v>
          </cell>
          <cell r="D52">
            <v>0.7659574468085106</v>
          </cell>
        </row>
        <row r="53">
          <cell r="A53" t="str">
            <v>ALL AREAS</v>
          </cell>
          <cell r="D53">
            <v>0.7723836947718887</v>
          </cell>
        </row>
      </sheetData>
      <sheetData sheetId="2">
        <row r="175">
          <cell r="D175" t="str">
            <v>% Comp.</v>
          </cell>
        </row>
        <row r="177">
          <cell r="A177" t="str">
            <v>Aberdeen</v>
          </cell>
          <cell r="D177">
            <v>0.8088235294117647</v>
          </cell>
        </row>
        <row r="178">
          <cell r="A178" t="str">
            <v>Alaska</v>
          </cell>
          <cell r="D178">
            <v>0.7900212314225054</v>
          </cell>
        </row>
        <row r="179">
          <cell r="A179" t="str">
            <v>Albuquerque</v>
          </cell>
          <cell r="D179">
            <v>0.692722371967655</v>
          </cell>
        </row>
        <row r="180">
          <cell r="A180" t="str">
            <v>Bemidji</v>
          </cell>
          <cell r="D180">
            <v>0.7383132530120482</v>
          </cell>
        </row>
        <row r="181">
          <cell r="A181" t="str">
            <v>Billings</v>
          </cell>
          <cell r="D181">
            <v>0.7827505827505827</v>
          </cell>
        </row>
        <row r="182">
          <cell r="A182" t="str">
            <v>California</v>
          </cell>
          <cell r="D182">
            <v>0.6002422774076317</v>
          </cell>
        </row>
        <row r="183">
          <cell r="A183" t="str">
            <v>Nashville</v>
          </cell>
          <cell r="D183">
            <v>0.6968085106382979</v>
          </cell>
        </row>
        <row r="184">
          <cell r="A184" t="str">
            <v>Navajo</v>
          </cell>
          <cell r="D184">
            <v>0.8138628158844765</v>
          </cell>
        </row>
        <row r="185">
          <cell r="A185" t="str">
            <v>Oklahoma</v>
          </cell>
          <cell r="D185">
            <v>0.5967540574282147</v>
          </cell>
        </row>
        <row r="186">
          <cell r="A186" t="str">
            <v>Phoenix</v>
          </cell>
          <cell r="D186">
            <v>0.8630467571644043</v>
          </cell>
        </row>
        <row r="187">
          <cell r="A187" t="str">
            <v>Portland</v>
          </cell>
          <cell r="D187">
            <v>0.7511764705882353</v>
          </cell>
        </row>
        <row r="188">
          <cell r="A188" t="str">
            <v>Tucson</v>
          </cell>
          <cell r="D188">
            <v>0.6984732824427481</v>
          </cell>
        </row>
        <row r="189">
          <cell r="A189" t="str">
            <v>All Areas</v>
          </cell>
          <cell r="D189">
            <v>0.7546748703100494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0.8515625" style="0" customWidth="1"/>
    <col min="8" max="8" width="6.57421875" style="0" customWidth="1"/>
  </cols>
  <sheetData>
    <row r="1" ht="12.75">
      <c r="A1" s="18" t="s">
        <v>41</v>
      </c>
    </row>
    <row r="3" spans="1:6" ht="12.75">
      <c r="A3" s="1"/>
      <c r="B3" s="2"/>
      <c r="C3" s="2"/>
      <c r="D3" s="19" t="s">
        <v>0</v>
      </c>
      <c r="E3" s="20"/>
      <c r="F3" s="20"/>
    </row>
    <row r="4" spans="1:5" ht="12.75">
      <c r="A4" s="1"/>
      <c r="B4" s="2" t="s">
        <v>1</v>
      </c>
      <c r="C4" s="3" t="s">
        <v>2</v>
      </c>
      <c r="D4" s="3" t="s">
        <v>3</v>
      </c>
      <c r="E4" s="3" t="s">
        <v>4</v>
      </c>
    </row>
    <row r="5" spans="1:8" ht="13.5" thickBot="1">
      <c r="A5" s="4" t="s">
        <v>5</v>
      </c>
      <c r="B5" s="5" t="s">
        <v>6</v>
      </c>
      <c r="C5" s="6" t="s">
        <v>7</v>
      </c>
      <c r="D5" s="6" t="s">
        <v>7</v>
      </c>
      <c r="E5" s="7" t="s">
        <v>8</v>
      </c>
      <c r="F5" s="8"/>
      <c r="H5" s="6" t="s">
        <v>9</v>
      </c>
    </row>
    <row r="6" spans="1:8" ht="12.75">
      <c r="A6" s="1" t="s">
        <v>10</v>
      </c>
      <c r="B6" s="2">
        <v>2856</v>
      </c>
      <c r="C6" s="2">
        <v>2310</v>
      </c>
      <c r="D6" s="11">
        <f>C6/B6</f>
        <v>0.8088235294117647</v>
      </c>
      <c r="E6" s="11">
        <f>H6/B6</f>
        <v>0.7293417366946778</v>
      </c>
      <c r="F6" s="12"/>
      <c r="G6" s="13"/>
      <c r="H6" s="13">
        <v>2083</v>
      </c>
    </row>
    <row r="7" spans="1:8" ht="12.75">
      <c r="A7" s="1" t="s">
        <v>11</v>
      </c>
      <c r="B7" s="2">
        <v>4710</v>
      </c>
      <c r="C7" s="2">
        <v>3721</v>
      </c>
      <c r="D7" s="11">
        <f aca="true" t="shared" si="0" ref="D7:D18">C7/B7</f>
        <v>0.7900212314225054</v>
      </c>
      <c r="E7" s="11">
        <f>H7/B7</f>
        <v>0.7263269639065817</v>
      </c>
      <c r="F7" s="12"/>
      <c r="G7" s="13"/>
      <c r="H7" s="13">
        <v>3421</v>
      </c>
    </row>
    <row r="8" spans="1:8" ht="12.75">
      <c r="A8" s="1" t="s">
        <v>12</v>
      </c>
      <c r="B8" s="2">
        <v>1484</v>
      </c>
      <c r="C8" s="2">
        <v>1028</v>
      </c>
      <c r="D8" s="11">
        <f t="shared" si="0"/>
        <v>0.692722371967655</v>
      </c>
      <c r="E8" s="11">
        <f>H8/B8</f>
        <v>0.6502695417789758</v>
      </c>
      <c r="F8" s="12"/>
      <c r="G8" s="13"/>
      <c r="H8" s="13">
        <v>965</v>
      </c>
    </row>
    <row r="9" spans="1:8" ht="12.75">
      <c r="A9" s="1" t="s">
        <v>13</v>
      </c>
      <c r="B9" s="2">
        <v>2075</v>
      </c>
      <c r="C9" s="2">
        <v>1532</v>
      </c>
      <c r="D9" s="11">
        <f t="shared" si="0"/>
        <v>0.7383132530120482</v>
      </c>
      <c r="E9" s="11">
        <f>H9/B9</f>
        <v>0.6342168674698795</v>
      </c>
      <c r="F9" s="12"/>
      <c r="G9" s="13"/>
      <c r="H9" s="13">
        <v>1316</v>
      </c>
    </row>
    <row r="10" spans="1:8" ht="12.75">
      <c r="A10" s="1" t="s">
        <v>14</v>
      </c>
      <c r="B10" s="2">
        <v>2145</v>
      </c>
      <c r="C10" s="2">
        <v>1679</v>
      </c>
      <c r="D10" s="11">
        <f t="shared" si="0"/>
        <v>0.7827505827505827</v>
      </c>
      <c r="E10" s="11">
        <f>H10/B10</f>
        <v>0.7002331002331003</v>
      </c>
      <c r="F10" s="12"/>
      <c r="G10" s="13"/>
      <c r="H10" s="13">
        <v>1502</v>
      </c>
    </row>
    <row r="11" spans="1:8" ht="12.75">
      <c r="A11" s="1" t="s">
        <v>15</v>
      </c>
      <c r="B11" s="2">
        <v>1651</v>
      </c>
      <c r="C11" s="2">
        <v>991</v>
      </c>
      <c r="D11" s="11">
        <f t="shared" si="0"/>
        <v>0.6002422774076317</v>
      </c>
      <c r="E11" s="11">
        <f>H11/B11</f>
        <v>0.5275590551181102</v>
      </c>
      <c r="F11" s="12"/>
      <c r="G11" s="13"/>
      <c r="H11" s="13">
        <v>871</v>
      </c>
    </row>
    <row r="12" spans="1:8" ht="12.75">
      <c r="A12" s="1" t="s">
        <v>16</v>
      </c>
      <c r="B12" s="2">
        <v>1504</v>
      </c>
      <c r="C12" s="9">
        <v>1048</v>
      </c>
      <c r="D12" s="10">
        <f>C12/B12</f>
        <v>0.6968085106382979</v>
      </c>
      <c r="E12" s="10">
        <f>H12/B12</f>
        <v>0.605718085106383</v>
      </c>
      <c r="F12" s="12"/>
      <c r="G12" s="13"/>
      <c r="H12" s="13">
        <v>911</v>
      </c>
    </row>
    <row r="13" spans="1:8" ht="12.75">
      <c r="A13" s="1" t="s">
        <v>17</v>
      </c>
      <c r="B13" s="2">
        <v>6925</v>
      </c>
      <c r="C13" s="2">
        <v>5636</v>
      </c>
      <c r="D13" s="11">
        <f t="shared" si="0"/>
        <v>0.8138628158844765</v>
      </c>
      <c r="E13" s="11">
        <f>H13/B13</f>
        <v>0.7748736462093863</v>
      </c>
      <c r="F13" s="12"/>
      <c r="G13" s="13"/>
      <c r="H13" s="13">
        <v>5366</v>
      </c>
    </row>
    <row r="14" spans="1:8" ht="12.75">
      <c r="A14" s="1" t="s">
        <v>18</v>
      </c>
      <c r="B14" s="2">
        <v>4005</v>
      </c>
      <c r="C14" s="2">
        <v>2390</v>
      </c>
      <c r="D14" s="11">
        <f t="shared" si="0"/>
        <v>0.5967540574282147</v>
      </c>
      <c r="E14" s="11">
        <f>H14/B14</f>
        <v>0.5498127340823971</v>
      </c>
      <c r="F14" s="12"/>
      <c r="G14" s="13"/>
      <c r="H14" s="13">
        <v>2202</v>
      </c>
    </row>
    <row r="15" spans="1:8" ht="12.75">
      <c r="A15" s="1" t="s">
        <v>19</v>
      </c>
      <c r="B15" s="2">
        <v>3315</v>
      </c>
      <c r="C15" s="2">
        <v>2861</v>
      </c>
      <c r="D15" s="11">
        <f t="shared" si="0"/>
        <v>0.8630467571644043</v>
      </c>
      <c r="E15" s="11">
        <f>H15/B15</f>
        <v>0.8156862745098039</v>
      </c>
      <c r="F15" s="12"/>
      <c r="G15" s="13"/>
      <c r="H15" s="13">
        <v>2704</v>
      </c>
    </row>
    <row r="16" spans="1:8" ht="12.75">
      <c r="A16" s="1" t="s">
        <v>20</v>
      </c>
      <c r="B16" s="2">
        <v>1700</v>
      </c>
      <c r="C16" s="2">
        <v>1277</v>
      </c>
      <c r="D16" s="11">
        <f t="shared" si="0"/>
        <v>0.7511764705882353</v>
      </c>
      <c r="E16" s="11">
        <f>H16/B16</f>
        <v>0.6705882352941176</v>
      </c>
      <c r="F16" s="12"/>
      <c r="G16" s="13"/>
      <c r="H16" s="13">
        <v>1140</v>
      </c>
    </row>
    <row r="17" spans="1:8" ht="12.75">
      <c r="A17" s="1" t="s">
        <v>21</v>
      </c>
      <c r="B17" s="2">
        <v>786</v>
      </c>
      <c r="C17" s="2">
        <v>549</v>
      </c>
      <c r="D17" s="11">
        <f t="shared" si="0"/>
        <v>0.6984732824427481</v>
      </c>
      <c r="E17" s="11">
        <f>H17/B17</f>
        <v>0.6463104325699746</v>
      </c>
      <c r="F17" s="12"/>
      <c r="G17" s="13"/>
      <c r="H17" s="13">
        <v>508</v>
      </c>
    </row>
    <row r="18" spans="1:8" ht="12.75">
      <c r="A18" s="1" t="s">
        <v>22</v>
      </c>
      <c r="B18" s="2">
        <f>SUM(B6:B17)</f>
        <v>33156</v>
      </c>
      <c r="C18" s="2">
        <f>SUM(C6:C17)</f>
        <v>25022</v>
      </c>
      <c r="D18" s="11">
        <f t="shared" si="0"/>
        <v>0.7546748703100494</v>
      </c>
      <c r="E18" s="11">
        <f>H18/B18</f>
        <v>0.6933586681143684</v>
      </c>
      <c r="F18" s="12"/>
      <c r="G18" s="13"/>
      <c r="H18" s="13">
        <f>SUM(H6:H17)</f>
        <v>22989</v>
      </c>
    </row>
  </sheetData>
  <mergeCells count="1">
    <mergeCell ref="D3:F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23" sqref="C23"/>
    </sheetView>
  </sheetViews>
  <sheetFormatPr defaultColWidth="9.140625" defaultRowHeight="12.75"/>
  <cols>
    <col min="1" max="1" width="15.140625" style="0" customWidth="1"/>
    <col min="2" max="2" width="15.8515625" style="0" customWidth="1"/>
    <col min="3" max="3" width="20.421875" style="0" customWidth="1"/>
    <col min="4" max="4" width="19.8515625" style="0" customWidth="1"/>
  </cols>
  <sheetData>
    <row r="1" ht="12.75">
      <c r="A1" s="18" t="s">
        <v>40</v>
      </c>
    </row>
    <row r="3" spans="1:5" ht="12.75">
      <c r="A3" s="14" t="s">
        <v>23</v>
      </c>
      <c r="B3" s="14"/>
      <c r="C3" s="14"/>
      <c r="D3" s="14"/>
      <c r="E3" s="15"/>
    </row>
    <row r="4" spans="1:5" ht="12.75">
      <c r="A4" s="16"/>
      <c r="B4" s="14" t="s">
        <v>24</v>
      </c>
      <c r="C4" s="14" t="s">
        <v>25</v>
      </c>
      <c r="D4" s="14" t="s">
        <v>26</v>
      </c>
      <c r="E4" s="15"/>
    </row>
    <row r="5" spans="1:5" ht="12.75">
      <c r="A5" s="14" t="s">
        <v>27</v>
      </c>
      <c r="B5" s="16">
        <v>1660</v>
      </c>
      <c r="C5" s="16">
        <v>1321</v>
      </c>
      <c r="D5" s="17">
        <f aca="true" t="shared" si="0" ref="D5:D17">C5/B5</f>
        <v>0.7957831325301205</v>
      </c>
      <c r="E5" s="15"/>
    </row>
    <row r="6" spans="1:5" ht="12.75">
      <c r="A6" s="14" t="s">
        <v>28</v>
      </c>
      <c r="B6" s="16">
        <v>3262</v>
      </c>
      <c r="C6" s="16">
        <v>2773</v>
      </c>
      <c r="D6" s="17">
        <f t="shared" si="0"/>
        <v>0.8500919681177191</v>
      </c>
      <c r="E6" s="15"/>
    </row>
    <row r="7" spans="1:5" ht="12.75">
      <c r="A7" s="14" t="s">
        <v>29</v>
      </c>
      <c r="B7" s="16">
        <v>983</v>
      </c>
      <c r="C7" s="16">
        <v>838</v>
      </c>
      <c r="D7" s="17">
        <f t="shared" si="0"/>
        <v>0.8524923702950152</v>
      </c>
      <c r="E7" s="15"/>
    </row>
    <row r="8" spans="1:5" ht="12.75">
      <c r="A8" s="14" t="s">
        <v>30</v>
      </c>
      <c r="B8" s="16">
        <v>1241</v>
      </c>
      <c r="C8" s="16">
        <v>1007</v>
      </c>
      <c r="D8" s="17">
        <f t="shared" si="0"/>
        <v>0.8114423851732474</v>
      </c>
      <c r="E8" s="15"/>
    </row>
    <row r="9" spans="1:5" ht="12.75">
      <c r="A9" s="14" t="s">
        <v>31</v>
      </c>
      <c r="B9" s="16">
        <v>1500</v>
      </c>
      <c r="C9" s="16">
        <v>1094</v>
      </c>
      <c r="D9" s="17">
        <f t="shared" si="0"/>
        <v>0.7293333333333333</v>
      </c>
      <c r="E9" s="15"/>
    </row>
    <row r="10" spans="1:5" ht="12.75">
      <c r="A10" s="14" t="s">
        <v>32</v>
      </c>
      <c r="B10" s="16">
        <v>1298</v>
      </c>
      <c r="C10" s="16">
        <v>743</v>
      </c>
      <c r="D10" s="17">
        <f t="shared" si="0"/>
        <v>0.5724191063174114</v>
      </c>
      <c r="E10" s="15"/>
    </row>
    <row r="11" spans="1:5" ht="12.75">
      <c r="A11" s="14" t="s">
        <v>33</v>
      </c>
      <c r="B11" s="16">
        <v>857</v>
      </c>
      <c r="C11" s="16">
        <v>659</v>
      </c>
      <c r="D11" s="17">
        <f t="shared" si="0"/>
        <v>0.7689614935822637</v>
      </c>
      <c r="E11" s="15"/>
    </row>
    <row r="12" spans="1:5" ht="12.75">
      <c r="A12" s="14" t="s">
        <v>34</v>
      </c>
      <c r="B12" s="16">
        <v>5182</v>
      </c>
      <c r="C12" s="16">
        <v>3967</v>
      </c>
      <c r="D12" s="17">
        <f t="shared" si="0"/>
        <v>0.7655345426476264</v>
      </c>
      <c r="E12" s="15"/>
    </row>
    <row r="13" spans="1:5" ht="12.75">
      <c r="A13" s="14" t="s">
        <v>35</v>
      </c>
      <c r="B13" s="16">
        <v>2769</v>
      </c>
      <c r="C13" s="16">
        <v>1918</v>
      </c>
      <c r="D13" s="17">
        <f t="shared" si="0"/>
        <v>0.692668833513904</v>
      </c>
      <c r="E13" s="15"/>
    </row>
    <row r="14" spans="1:5" ht="12.75">
      <c r="A14" s="14" t="s">
        <v>36</v>
      </c>
      <c r="B14" s="16">
        <v>2047</v>
      </c>
      <c r="C14" s="16">
        <v>1709</v>
      </c>
      <c r="D14" s="17">
        <f t="shared" si="0"/>
        <v>0.8348803126526624</v>
      </c>
      <c r="E14" s="15"/>
    </row>
    <row r="15" spans="1:5" ht="12.75">
      <c r="A15" s="14" t="s">
        <v>37</v>
      </c>
      <c r="B15" s="16">
        <v>1098</v>
      </c>
      <c r="C15" s="16">
        <v>886</v>
      </c>
      <c r="D15" s="17">
        <f t="shared" si="0"/>
        <v>0.8069216757741348</v>
      </c>
      <c r="E15" s="15"/>
    </row>
    <row r="16" spans="1:5" ht="12.75">
      <c r="A16" s="14" t="s">
        <v>38</v>
      </c>
      <c r="B16" s="16">
        <v>329</v>
      </c>
      <c r="C16" s="16">
        <v>252</v>
      </c>
      <c r="D16" s="17">
        <f t="shared" si="0"/>
        <v>0.7659574468085106</v>
      </c>
      <c r="E16" s="15"/>
    </row>
    <row r="17" spans="1:5" ht="12.75">
      <c r="A17" s="14" t="s">
        <v>39</v>
      </c>
      <c r="B17" s="16">
        <f>SUM(B5:B16)</f>
        <v>22226</v>
      </c>
      <c r="C17" s="16">
        <f>SUM(C5:C16)</f>
        <v>17167</v>
      </c>
      <c r="D17" s="17">
        <f t="shared" si="0"/>
        <v>0.7723836947718887</v>
      </c>
      <c r="E17" s="15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FY05 2ndQtr 3-27month old Report</dc:title>
  <dc:subject>Immunization Report</dc:subject>
  <dc:creator>Danielle Silver</dc:creator>
  <cp:keywords>FY05 Quarterly Report</cp:keywords>
  <dc:description/>
  <cp:lastModifiedBy>ebennett</cp:lastModifiedBy>
  <cp:lastPrinted>2009-03-30T19:49:34Z</cp:lastPrinted>
  <dcterms:created xsi:type="dcterms:W3CDTF">2006-01-05T16:39:49Z</dcterms:created>
  <dcterms:modified xsi:type="dcterms:W3CDTF">2009-03-30T19:49:47Z</dcterms:modified>
  <cp:category/>
  <cp:version/>
  <cp:contentType/>
  <cp:contentStatus/>
</cp:coreProperties>
</file>