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9035" windowHeight="11355" activeTab="1"/>
  </bookViews>
  <sheets>
    <sheet name="3-27 month-old report" sheetId="1" r:id="rId1"/>
    <sheet name="2 Year-Old Report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<sst xmlns="http://schemas.openxmlformats.org/spreadsheetml/2006/main" count="43" uniqueCount="43">
  <si>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FY 2006 Quarter 2-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</si>
  <si>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</si>
  <si>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</si>
  <si>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</si>
  <si>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</si>
  <si>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</si>
  <si>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</si>
  <si>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</si>
  <si>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</si>
  <si>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</si>
  <si>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</si>
  <si>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</si>
  <si>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</si>
  <si>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</si>
  <si>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</si>
  <si>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</si>
  <si>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</si>
  <si>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</si>
  <si>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All Ages (3- 27 Months)</t>
  </si>
  <si>
    <t>#</t>
  </si>
  <si>
    <t>No. Comp.</t>
  </si>
  <si>
    <t>% Comp.</t>
  </si>
  <si>
    <t>% Comp. Req</t>
  </si>
  <si>
    <t>Area</t>
  </si>
  <si>
    <t>Pop.</t>
  </si>
  <si>
    <t xml:space="preserve"> Req.     </t>
  </si>
  <si>
    <t>Req.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</si>
  <si>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</si>
  <si>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</si>
  <si>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</si>
  <si>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</si>
  <si>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</si>
  <si>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</si>
  <si>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</si>
  <si>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</si>
  <si>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</si>
  <si>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</si>
  <si>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</si>
  <si>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</si>
  <si>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</si>
  <si>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</si>
  <si>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</si>
  <si>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2006 Quarter 2    3-27 month-old Immunization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</si>
</sst>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9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9.25"/>
      <name val="Arial"/>
      <family val="2"/>
    </font>
    <font>
      <b/>
      <sz val="15.75"/>
      <name val="Arial"/>
      <family val="2"/>
    </font>
    <font>
      <sz val="16.25"/>
      <name val="Arial"/>
      <family val="0"/>
    </font>
    <font>
      <sz val="11.25"/>
      <name val="Arial"/>
      <family val="2"/>
    </font>
    <font>
      <sz val="10.5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9.7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21" applyFont="1">
      <alignment/>
      <protection/>
    </xf>
    <xf numFmtId="0" fontId="1" fillId="0" borderId="0" xfId="21">
      <alignment/>
      <protection/>
    </xf>
    <xf numFmtId="9" fontId="1" fillId="0" borderId="0" xfId="21" applyNumberFormat="1">
      <alignment/>
      <protection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175"/>
          <c:w val="0.74275"/>
          <c:h val="0.70475"/>
        </c:manualLayout>
      </c:layout>
      <c:barChart>
        <c:barDir val="col"/>
        <c:grouping val="clustered"/>
        <c:varyColors val="0"/>
        <c:ser>
          <c:idx val="1"/>
          <c:order val="0"/>
          <c:tx>
            <c:v>Aberdeen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0.7367029091977667</c:v>
              </c:pt>
            </c:numLit>
          </c:val>
        </c:ser>
        <c:ser>
          <c:idx val="2"/>
          <c:order val="1"/>
          <c:tx>
            <c:v>Alaska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0.8154710458081245</c:v>
              </c:pt>
            </c:numLit>
          </c:val>
        </c:ser>
        <c:ser>
          <c:idx val="3"/>
          <c:order val="2"/>
          <c:tx>
            <c:v>Albuquerque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0.7013096746937051</c:v>
              </c:pt>
            </c:numLit>
          </c:val>
        </c:ser>
        <c:ser>
          <c:idx val="4"/>
          <c:order val="3"/>
          <c:tx>
            <c:v>Bemidji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0.7436582109479306</c:v>
              </c:pt>
            </c:numLit>
          </c:val>
        </c:ser>
        <c:ser>
          <c:idx val="5"/>
          <c:order val="4"/>
          <c:tx>
            <c:v>Billings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0.8063986874487284</c:v>
              </c:pt>
            </c:numLit>
          </c:val>
        </c:ser>
        <c:ser>
          <c:idx val="6"/>
          <c:order val="5"/>
          <c:tx>
            <c:v>California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0.5903536977491961</c:v>
              </c:pt>
            </c:numLit>
          </c:val>
        </c:ser>
        <c:ser>
          <c:idx val="7"/>
          <c:order val="6"/>
          <c:tx>
            <c:v>Nashville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0.6790469516468115</c:v>
              </c:pt>
            </c:numLit>
          </c:val>
        </c:ser>
        <c:ser>
          <c:idx val="8"/>
          <c:order val="7"/>
          <c:tx>
            <c:v>Navajo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0.7904608123214507</c:v>
              </c:pt>
            </c:numLit>
          </c:val>
        </c:ser>
        <c:ser>
          <c:idx val="9"/>
          <c:order val="8"/>
          <c:tx>
            <c:v>Oklahoma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0.6007604562737643</c:v>
              </c:pt>
            </c:numLit>
          </c:val>
        </c:ser>
        <c:ser>
          <c:idx val="10"/>
          <c:order val="9"/>
          <c:tx>
            <c:v>Phoenix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0.9036927621861152</c:v>
              </c:pt>
            </c:numLit>
          </c:val>
        </c:ser>
        <c:ser>
          <c:idx val="11"/>
          <c:order val="10"/>
          <c:tx>
            <c:v>Portland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0.7736334405144695</c:v>
              </c:pt>
            </c:numLit>
          </c:val>
        </c:ser>
        <c:ser>
          <c:idx val="12"/>
          <c:order val="11"/>
          <c:tx>
            <c:v>Tucson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0.8004866180048662</c:v>
              </c:pt>
            </c:numLit>
          </c:val>
        </c:ser>
        <c:ser>
          <c:idx val="13"/>
          <c:order val="12"/>
          <c:tx>
            <c:v>All Areas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% Comp.</c:v>
              </c:pt>
            </c:strLit>
          </c:cat>
          <c:val>
            <c:numLit>
              <c:ptCount val="1"/>
              <c:pt idx="0">
                <c:v>0.7694092127858283</c:v>
              </c:pt>
            </c:numLit>
          </c:val>
        </c:ser>
        <c:axId val="29921784"/>
        <c:axId val="36806585"/>
      </c:barChart>
      <c:catAx>
        <c:axId val="29921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06585"/>
        <c:crosses val="autoZero"/>
        <c:auto val="1"/>
        <c:lblOffset val="100"/>
        <c:noMultiLvlLbl val="0"/>
      </c:catAx>
      <c:valAx>
        <c:axId val="3680658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178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5"/>
          <c:w val="0.78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v>ABERDEEN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0.8191395961369623</c:v>
              </c:pt>
            </c:numLit>
          </c:val>
        </c:ser>
        <c:ser>
          <c:idx val="1"/>
          <c:order val="1"/>
          <c:tx>
            <c:v>ALASKA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0.8679950186799502</c:v>
              </c:pt>
            </c:numLit>
          </c:val>
        </c:ser>
        <c:ser>
          <c:idx val="2"/>
          <c:order val="2"/>
          <c:tx>
            <c:v>ALBUQUERQUE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0.7864583333333334</c:v>
              </c:pt>
            </c:numLit>
          </c:val>
        </c:ser>
        <c:ser>
          <c:idx val="3"/>
          <c:order val="3"/>
          <c:tx>
            <c:v>BEMIDJI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0.8305785123966942</c:v>
              </c:pt>
            </c:numLit>
          </c:val>
        </c:ser>
        <c:ser>
          <c:idx val="4"/>
          <c:order val="4"/>
          <c:tx>
            <c:v>BILLINGS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0.8729058347775852</c:v>
              </c:pt>
            </c:numLit>
          </c:val>
        </c:ser>
        <c:ser>
          <c:idx val="5"/>
          <c:order val="5"/>
          <c:tx>
            <c:v>CALIFORNIA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0.5778656126482213</c:v>
              </c:pt>
            </c:numLit>
          </c:val>
        </c:ser>
        <c:ser>
          <c:idx val="6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0.7378104875804968</c:v>
              </c:pt>
            </c:numLit>
          </c:val>
        </c:ser>
        <c:ser>
          <c:idx val="7"/>
          <c:order val="7"/>
          <c:tx>
            <c:v>NAVAJO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0.9269549218031279</c:v>
              </c:pt>
            </c:numLit>
          </c:val>
        </c:ser>
        <c:ser>
          <c:idx val="8"/>
          <c:order val="8"/>
          <c:tx>
            <c:v>OKLAHOMA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0.6108474576271187</c:v>
              </c:pt>
            </c:numLit>
          </c:val>
        </c:ser>
        <c:ser>
          <c:idx val="9"/>
          <c:order val="9"/>
          <c:tx>
            <c:v>PHOENIX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0.9250585480093677</c:v>
              </c:pt>
            </c:numLit>
          </c:val>
        </c:ser>
        <c:ser>
          <c:idx val="10"/>
          <c:order val="10"/>
          <c:tx>
            <c:v>PORTLAND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0.8365384615384616</c:v>
              </c:pt>
            </c:numLit>
          </c:val>
        </c:ser>
        <c:ser>
          <c:idx val="11"/>
          <c:order val="11"/>
          <c:tx>
            <c:v>TUCSON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0.8738898756660746</c:v>
              </c:pt>
            </c:numLit>
          </c:val>
        </c:ser>
        <c:ser>
          <c:idx val="12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0.8357267652448118</c:v>
              </c:pt>
            </c:numLit>
          </c:val>
        </c:ser>
        <c:axId val="2526146"/>
        <c:axId val="50190931"/>
      </c:barChart>
      <c:catAx>
        <c:axId val="2526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90931"/>
        <c:crosses val="autoZero"/>
        <c:auto val="1"/>
        <c:lblOffset val="100"/>
        <c:noMultiLvlLbl val="0"/>
      </c:catAx>
      <c:valAx>
        <c:axId val="50190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26146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0945"/>
          <c:w val="0.18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57150</xdr:rowOff>
    </xdr:from>
    <xdr:to>
      <xdr:col>10</xdr:col>
      <xdr:colOff>152400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28600" y="3429000"/>
        <a:ext cx="63436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0.30375</cdr:y>
    </cdr:from>
    <cdr:to>
      <cdr:x>0.78775</cdr:x>
      <cdr:y>0.30375</cdr:y>
    </cdr:to>
    <cdr:sp>
      <cdr:nvSpPr>
        <cdr:cNvPr id="1" name="Line 1"/>
        <cdr:cNvSpPr>
          <a:spLocks/>
        </cdr:cNvSpPr>
      </cdr:nvSpPr>
      <cdr:spPr>
        <a:xfrm flipV="1">
          <a:off x="609600" y="1028700"/>
          <a:ext cx="46386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0.09175</cdr:x>
      <cdr:y>0.17275</cdr:y>
    </cdr:from>
    <cdr:to>
      <cdr:x>0.4975</cdr:x>
      <cdr:y>0.23425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58102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95250</xdr:rowOff>
    </xdr:from>
    <xdr:to>
      <xdr:col>5</xdr:col>
      <xdr:colOff>257175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09550" y="3762375"/>
        <a:ext cx="6667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N24" sqref="N24"/>
    </sheetView>
  </sheetViews>
  <sheetFormatPr defaultColWidth="9.00390625" defaultRowHeight="12"/>
  <cols>
    <col min="8" max="8" width="5.25390625" style="0" customWidth="1"/>
    <col min="9" max="9" width="4.625" style="0" customWidth="1"/>
    <col min="10" max="11" width="11.375" style="0" customWidth="1"/>
  </cols>
  <sheetData>
    <row r="1" ht="12.75">
      <c r="A1" s="1" t="s">
        <v>42</v>
      </c>
    </row>
    <row r="2" spans="1:3" ht="12">
      <c r="A2" s="4"/>
      <c r="B2" s="5"/>
      <c r="C2" s="5"/>
    </row>
    <row r="3" spans="1:6" ht="12">
      <c r="A3" s="4"/>
      <c r="B3" s="5"/>
      <c r="C3" s="5"/>
      <c r="D3" s="17" t="s">
        <v>18</v>
      </c>
      <c r="E3" s="18"/>
      <c r="F3" s="18"/>
    </row>
    <row r="4" spans="1:5" ht="12">
      <c r="A4" s="4"/>
      <c r="B4" s="5" t="s">
        <v>19</v>
      </c>
      <c r="C4" s="5" t="s">
        <v>20</v>
      </c>
      <c r="D4" s="6" t="s">
        <v>21</v>
      </c>
      <c r="E4" s="6" t="s">
        <v>22</v>
      </c>
    </row>
    <row r="5" spans="1:10" ht="12.75" thickBot="1">
      <c r="A5" s="7" t="s">
        <v>23</v>
      </c>
      <c r="B5" s="8" t="s">
        <v>24</v>
      </c>
      <c r="C5" s="8" t="s">
        <v>25</v>
      </c>
      <c r="D5" s="9" t="s">
        <v>26</v>
      </c>
      <c r="E5" s="10" t="s">
        <v>27</v>
      </c>
      <c r="F5" s="11"/>
      <c r="J5" s="9" t="s">
        <v>28</v>
      </c>
    </row>
    <row r="6" spans="1:10" ht="12">
      <c r="A6" s="4" t="s">
        <v>29</v>
      </c>
      <c r="B6" s="5">
        <v>3403</v>
      </c>
      <c r="C6" s="5">
        <v>2507</v>
      </c>
      <c r="D6" s="12">
        <f aca="true" t="shared" si="0" ref="D6:D18">C6/B6</f>
        <v>0.7367029091977667</v>
      </c>
      <c r="E6" s="12">
        <f>J6/B6</f>
        <v>0.6538348516015281</v>
      </c>
      <c r="F6" s="13"/>
      <c r="J6">
        <v>2225</v>
      </c>
    </row>
    <row r="7" spans="1:10" ht="12">
      <c r="A7" s="4" t="s">
        <v>30</v>
      </c>
      <c r="B7" s="5">
        <v>4628</v>
      </c>
      <c r="C7" s="5">
        <v>3774</v>
      </c>
      <c r="D7" s="12">
        <f t="shared" si="0"/>
        <v>0.8154710458081245</v>
      </c>
      <c r="E7" s="12">
        <f>J7/B7</f>
        <v>0.7627484874675886</v>
      </c>
      <c r="F7" s="13"/>
      <c r="J7">
        <v>3530</v>
      </c>
    </row>
    <row r="8" spans="1:10" ht="12">
      <c r="A8" s="4" t="s">
        <v>31</v>
      </c>
      <c r="B8" s="5">
        <v>2367</v>
      </c>
      <c r="C8" s="5">
        <v>1660</v>
      </c>
      <c r="D8" s="12">
        <f t="shared" si="0"/>
        <v>0.7013096746937051</v>
      </c>
      <c r="E8" s="12">
        <f>J8/B8</f>
        <v>0.670468948035488</v>
      </c>
      <c r="F8" s="13"/>
      <c r="J8">
        <v>1587</v>
      </c>
    </row>
    <row r="9" spans="1:10" ht="12">
      <c r="A9" s="4" t="s">
        <v>32</v>
      </c>
      <c r="B9" s="5">
        <v>2247</v>
      </c>
      <c r="C9" s="5">
        <v>1671</v>
      </c>
      <c r="D9" s="12">
        <f t="shared" si="0"/>
        <v>0.7436582109479306</v>
      </c>
      <c r="E9" s="12">
        <f>J9/B9</f>
        <v>0.6435246995994659</v>
      </c>
      <c r="F9" s="13"/>
      <c r="J9">
        <v>1446</v>
      </c>
    </row>
    <row r="10" spans="1:10" ht="12">
      <c r="A10" s="4" t="s">
        <v>33</v>
      </c>
      <c r="B10" s="5">
        <v>2438</v>
      </c>
      <c r="C10" s="5">
        <v>1966</v>
      </c>
      <c r="D10" s="12">
        <f t="shared" si="0"/>
        <v>0.8063986874487284</v>
      </c>
      <c r="E10" s="12">
        <f>J10/B10</f>
        <v>0.7091878589007383</v>
      </c>
      <c r="F10" s="13"/>
      <c r="J10">
        <v>1729</v>
      </c>
    </row>
    <row r="11" spans="1:10" ht="12">
      <c r="A11" s="4" t="s">
        <v>34</v>
      </c>
      <c r="B11" s="5">
        <v>1555</v>
      </c>
      <c r="C11" s="5">
        <v>918</v>
      </c>
      <c r="D11" s="12">
        <f t="shared" si="0"/>
        <v>0.5903536977491961</v>
      </c>
      <c r="E11" s="12">
        <f>J11/B11</f>
        <v>0.5273311897106109</v>
      </c>
      <c r="F11" s="13"/>
      <c r="J11">
        <v>820</v>
      </c>
    </row>
    <row r="12" spans="1:10" ht="12">
      <c r="A12" s="4" t="s">
        <v>35</v>
      </c>
      <c r="B12" s="5">
        <v>1427</v>
      </c>
      <c r="C12" s="14">
        <v>969</v>
      </c>
      <c r="D12" s="15">
        <f t="shared" si="0"/>
        <v>0.6790469516468115</v>
      </c>
      <c r="E12" s="15">
        <f>J12/B12</f>
        <v>0.5732305536089699</v>
      </c>
      <c r="F12" s="13"/>
      <c r="J12" s="16">
        <v>818</v>
      </c>
    </row>
    <row r="13" spans="1:10" ht="12">
      <c r="A13" s="4" t="s">
        <v>36</v>
      </c>
      <c r="B13" s="5">
        <v>8051</v>
      </c>
      <c r="C13" s="5">
        <v>6364</v>
      </c>
      <c r="D13" s="12">
        <f t="shared" si="0"/>
        <v>0.7904608123214507</v>
      </c>
      <c r="E13" s="12">
        <f>J13/B13</f>
        <v>0.7323313874052912</v>
      </c>
      <c r="F13" s="13"/>
      <c r="J13">
        <v>5896</v>
      </c>
    </row>
    <row r="14" spans="1:10" ht="12">
      <c r="A14" s="4" t="s">
        <v>37</v>
      </c>
      <c r="B14" s="5">
        <v>1315</v>
      </c>
      <c r="C14" s="5">
        <v>790</v>
      </c>
      <c r="D14" s="12">
        <f t="shared" si="0"/>
        <v>0.6007604562737643</v>
      </c>
      <c r="E14" s="12">
        <f>J14/B14</f>
        <v>0.40456273764258555</v>
      </c>
      <c r="F14" s="13"/>
      <c r="J14">
        <v>532</v>
      </c>
    </row>
    <row r="15" spans="1:10" ht="12">
      <c r="A15" s="4" t="s">
        <v>38</v>
      </c>
      <c r="B15" s="5">
        <v>3385</v>
      </c>
      <c r="C15" s="5">
        <v>3059</v>
      </c>
      <c r="D15" s="12">
        <f t="shared" si="0"/>
        <v>0.9036927621861152</v>
      </c>
      <c r="E15" s="12">
        <f>J15/B15</f>
        <v>0.798522895125554</v>
      </c>
      <c r="F15" s="13"/>
      <c r="J15">
        <v>2703</v>
      </c>
    </row>
    <row r="16" spans="1:10" ht="12">
      <c r="A16" s="4" t="s">
        <v>39</v>
      </c>
      <c r="B16" s="5">
        <v>1555</v>
      </c>
      <c r="C16" s="5">
        <v>1203</v>
      </c>
      <c r="D16" s="12">
        <f t="shared" si="0"/>
        <v>0.7736334405144695</v>
      </c>
      <c r="E16" s="12">
        <f>J16/B16</f>
        <v>0.684887459807074</v>
      </c>
      <c r="F16" s="13"/>
      <c r="J16">
        <v>1065</v>
      </c>
    </row>
    <row r="17" spans="1:10" ht="12">
      <c r="A17" s="4" t="s">
        <v>40</v>
      </c>
      <c r="B17" s="5">
        <v>822</v>
      </c>
      <c r="C17" s="5">
        <v>658</v>
      </c>
      <c r="D17" s="12">
        <f t="shared" si="0"/>
        <v>0.8004866180048662</v>
      </c>
      <c r="E17" s="12">
        <f>J17/B17</f>
        <v>0.745742092457421</v>
      </c>
      <c r="F17" s="13"/>
      <c r="J17">
        <v>613</v>
      </c>
    </row>
    <row r="18" spans="1:10" ht="12">
      <c r="A18" s="4" t="s">
        <v>41</v>
      </c>
      <c r="B18" s="5">
        <f>SUM(B6:B17)</f>
        <v>33193</v>
      </c>
      <c r="C18" s="5">
        <f>SUM(C6:C17)</f>
        <v>25539</v>
      </c>
      <c r="D18" s="12">
        <f t="shared" si="0"/>
        <v>0.7694092127858283</v>
      </c>
      <c r="E18" s="12">
        <f>J18/B18</f>
        <v>0.691832615310457</v>
      </c>
      <c r="F18" s="13"/>
      <c r="J18">
        <f>SUM(J6:J17)</f>
        <v>22964</v>
      </c>
    </row>
  </sheetData>
  <mergeCells count="1">
    <mergeCell ref="D3:F3"/>
  </mergeCells>
  <printOptions/>
  <pageMargins left="0.75" right="0.6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22" sqref="D22"/>
    </sheetView>
  </sheetViews>
  <sheetFormatPr defaultColWidth="9.00390625" defaultRowHeight="12"/>
  <cols>
    <col min="1" max="1" width="20.375" style="0" customWidth="1"/>
    <col min="2" max="2" width="16.125" style="0" customWidth="1"/>
    <col min="3" max="3" width="20.75390625" style="0" customWidth="1"/>
    <col min="4" max="4" width="20.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 t="s">
        <v>1</v>
      </c>
      <c r="B3" s="1"/>
      <c r="C3" s="1"/>
      <c r="D3" s="1"/>
    </row>
    <row r="4" spans="1:4" ht="12.75">
      <c r="A4" s="2"/>
      <c r="B4" s="1" t="s">
        <v>2</v>
      </c>
      <c r="C4" s="1" t="s">
        <v>3</v>
      </c>
      <c r="D4" s="1" t="s">
        <v>4</v>
      </c>
    </row>
    <row r="5" spans="1:4" ht="12.75">
      <c r="A5" s="1" t="s">
        <v>5</v>
      </c>
      <c r="B5" s="2">
        <v>2278</v>
      </c>
      <c r="C5" s="2">
        <v>1866</v>
      </c>
      <c r="D5" s="3">
        <f aca="true" t="shared" si="0" ref="D5:D17">C5/B5</f>
        <v>0.8191395961369623</v>
      </c>
    </row>
    <row r="6" spans="1:4" ht="12.75">
      <c r="A6" s="1" t="s">
        <v>6</v>
      </c>
      <c r="B6" s="2">
        <v>3212</v>
      </c>
      <c r="C6" s="2">
        <v>2788</v>
      </c>
      <c r="D6" s="3">
        <f t="shared" si="0"/>
        <v>0.8679950186799502</v>
      </c>
    </row>
    <row r="7" spans="1:4" ht="12.75">
      <c r="A7" s="1" t="s">
        <v>7</v>
      </c>
      <c r="B7" s="2">
        <v>1344</v>
      </c>
      <c r="C7" s="2">
        <v>1057</v>
      </c>
      <c r="D7" s="3">
        <f t="shared" si="0"/>
        <v>0.7864583333333334</v>
      </c>
    </row>
    <row r="8" spans="1:4" ht="12.75">
      <c r="A8" s="1" t="s">
        <v>8</v>
      </c>
      <c r="B8" s="2">
        <v>1694</v>
      </c>
      <c r="C8" s="2">
        <v>1407</v>
      </c>
      <c r="D8" s="3">
        <f t="shared" si="0"/>
        <v>0.8305785123966942</v>
      </c>
    </row>
    <row r="9" spans="1:4" ht="12.75">
      <c r="A9" s="1" t="s">
        <v>9</v>
      </c>
      <c r="B9" s="2">
        <v>1731</v>
      </c>
      <c r="C9" s="2">
        <v>1511</v>
      </c>
      <c r="D9" s="3">
        <f t="shared" si="0"/>
        <v>0.8729058347775852</v>
      </c>
    </row>
    <row r="10" spans="1:4" ht="12.75">
      <c r="A10" s="1" t="s">
        <v>10</v>
      </c>
      <c r="B10" s="2">
        <v>1265</v>
      </c>
      <c r="C10" s="2">
        <v>731</v>
      </c>
      <c r="D10" s="3">
        <f t="shared" si="0"/>
        <v>0.5778656126482213</v>
      </c>
    </row>
    <row r="11" spans="1:4" ht="12.75">
      <c r="A11" s="1" t="s">
        <v>11</v>
      </c>
      <c r="B11" s="2">
        <v>1087</v>
      </c>
      <c r="C11" s="2">
        <v>802</v>
      </c>
      <c r="D11" s="3">
        <f t="shared" si="0"/>
        <v>0.7378104875804968</v>
      </c>
    </row>
    <row r="12" spans="1:4" ht="12.75">
      <c r="A12" s="1" t="s">
        <v>12</v>
      </c>
      <c r="B12" s="2">
        <v>5435</v>
      </c>
      <c r="C12" s="2">
        <v>5038</v>
      </c>
      <c r="D12" s="3">
        <f t="shared" si="0"/>
        <v>0.9269549218031279</v>
      </c>
    </row>
    <row r="13" spans="1:4" ht="12.75">
      <c r="A13" s="1" t="s">
        <v>13</v>
      </c>
      <c r="B13" s="2">
        <v>1475</v>
      </c>
      <c r="C13" s="2">
        <v>901</v>
      </c>
      <c r="D13" s="3">
        <f t="shared" si="0"/>
        <v>0.6108474576271187</v>
      </c>
    </row>
    <row r="14" spans="1:4" ht="12.75">
      <c r="A14" s="1" t="s">
        <v>14</v>
      </c>
      <c r="B14" s="2">
        <v>2135</v>
      </c>
      <c r="C14" s="2">
        <v>1975</v>
      </c>
      <c r="D14" s="3">
        <f t="shared" si="0"/>
        <v>0.9250585480093677</v>
      </c>
    </row>
    <row r="15" spans="1:4" ht="12.75">
      <c r="A15" s="1" t="s">
        <v>15</v>
      </c>
      <c r="B15" s="2">
        <v>1248</v>
      </c>
      <c r="C15" s="2">
        <v>1044</v>
      </c>
      <c r="D15" s="3">
        <f t="shared" si="0"/>
        <v>0.8365384615384616</v>
      </c>
    </row>
    <row r="16" spans="1:4" ht="12.75">
      <c r="A16" s="1" t="s">
        <v>16</v>
      </c>
      <c r="B16" s="2">
        <v>563</v>
      </c>
      <c r="C16" s="2">
        <v>492</v>
      </c>
      <c r="D16" s="3">
        <f t="shared" si="0"/>
        <v>0.8738898756660746</v>
      </c>
    </row>
    <row r="17" spans="1:4" ht="12.75">
      <c r="A17" s="1" t="s">
        <v>17</v>
      </c>
      <c r="B17" s="2">
        <f>SUM(B5:B16)</f>
        <v>23467</v>
      </c>
      <c r="C17" s="2">
        <f>SUM(C5:C16)</f>
        <v>19612</v>
      </c>
      <c r="D17" s="3">
        <f t="shared" si="0"/>
        <v>0.8357267652448118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FY06 2ndQtr 3-27month old Report</dc:title>
  <dc:subject>Immunization Report</dc:subject>
  <dc:creator>Danielle Silver</dc:creator>
  <cp:keywords>FY06 Quarterly Report</cp:keywords>
  <dc:description/>
  <cp:lastModifiedBy>ebennett</cp:lastModifiedBy>
  <cp:lastPrinted>2009-03-30T19:54:55Z</cp:lastPrinted>
  <dcterms:created xsi:type="dcterms:W3CDTF">2006-06-20T16:31:41Z</dcterms:created>
  <dcterms:modified xsi:type="dcterms:W3CDTF">2009-03-30T19:55:00Z</dcterms:modified>
  <cp:category/>
  <cp:version/>
  <cp:contentType/>
  <cp:contentStatus/>
</cp:coreProperties>
</file>