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06" windowWidth="19035" windowHeight="11475" activeTab="1"/>
  </bookViews>
  <sheets>
    <sheet name="3-27 month-old Report" sheetId="1" r:id="rId1"/>
    <sheet name="2-Year Old Report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<sst xmlns="http://schemas.openxmlformats.org/spreadsheetml/2006/main" count="45" uniqueCount="45">
  <si>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All Ages (3- 27 Months)</t>
  </si>
  <si>
    <t>#</t>
  </si>
  <si>
    <t>No. Comp.</t>
  </si>
  <si>
    <t>% Comp.</t>
  </si>
  <si>
    <t>% Comp. Req</t>
  </si>
  <si>
    <t xml:space="preserve">FY 02 </t>
  </si>
  <si>
    <t>Area</t>
  </si>
  <si>
    <t>Pop.</t>
  </si>
  <si>
    <t xml:space="preserve"> Req.     </t>
  </si>
  <si>
    <t>Req.</t>
  </si>
  <si>
    <t>w/ Hep A</t>
  </si>
  <si>
    <t xml:space="preserve"> % 3-27 months User Pop</t>
  </si>
  <si>
    <t>No. Comp. Req (w/ hep A)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</si>
  <si>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</si>
  <si>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</si>
  <si>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</si>
  <si>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</si>
  <si>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</si>
  <si>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</si>
  <si>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</si>
  <si>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</si>
  <si>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</si>
  <si>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</si>
  <si>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</si>
  <si>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</si>
  <si>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All Areas</t>
  </si>
  <si>
    <t>FY 2006 Quarter 3    3-27 month-old Immunization Report</t>
  </si>
  <si>
    <t>FY 2006 Quarter 3-   Two Year Old Immunization Report</t>
  </si>
  <si>
    <t>4 DTaP, 3 IPV, 1 MMR, 3 Hib, 3 Hep B (4:3:1:3:3)</t>
  </si>
  <si>
    <t>Total Population</t>
  </si>
  <si>
    <t>Number with 4:3:1:3:3</t>
  </si>
  <si>
    <t>Percent with 4:3:1:3:3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</si>
  <si>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</si>
  <si>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</si>
  <si>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</si>
  <si>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</si>
  <si>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</si>
  <si>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</si>
  <si>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</si>
  <si>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</si>
  <si>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</si>
  <si>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</si>
  <si>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</si>
  <si>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</si>
  <si>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ALL AREAS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</si>
</sst>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u val="single"/>
      <sz val="9"/>
      <color indexed="10"/>
      <name val="Geneva"/>
      <family val="0"/>
    </font>
    <font>
      <u val="single"/>
      <sz val="9"/>
      <name val="Geneva"/>
      <family val="0"/>
    </font>
    <font>
      <b/>
      <sz val="9"/>
      <name val="Geneva"/>
      <family val="0"/>
    </font>
    <font>
      <sz val="9"/>
      <name val="Geneva"/>
      <family val="0"/>
    </font>
    <font>
      <b/>
      <sz val="12"/>
      <name val="Geneva"/>
      <family val="0"/>
    </font>
    <font>
      <sz val="10"/>
      <name val="Geneva"/>
      <family val="0"/>
    </font>
    <font>
      <b/>
      <sz val="10"/>
      <name val="Arial"/>
      <family val="2"/>
    </font>
    <font>
      <sz val="9.25"/>
      <name val="Arial"/>
      <family val="2"/>
    </font>
    <font>
      <b/>
      <sz val="14.75"/>
      <name val="Arial"/>
      <family val="2"/>
    </font>
    <font>
      <sz val="15.25"/>
      <name val="Arial"/>
      <family val="0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Border="1" applyAlignment="1">
      <alignment/>
    </xf>
    <xf numFmtId="1" fontId="4" fillId="0" borderId="0" xfId="0" applyNumberFormat="1" applyFont="1" applyAlignment="1">
      <alignment horizontal="right"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0" fontId="7" fillId="0" borderId="0" xfId="19" applyFont="1">
      <alignment/>
      <protection/>
    </xf>
    <xf numFmtId="0" fontId="0" fillId="0" borderId="0" xfId="19">
      <alignment/>
      <protection/>
    </xf>
    <xf numFmtId="9" fontId="0" fillId="0" borderId="0" xfId="19" applyNumberFormat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 YR OLD 20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Percent Completing Requirements 
All Ages (excluding Hep A)</a:t>
            </a:r>
          </a:p>
        </c:rich>
      </c:tx>
      <c:layout>
        <c:manualLayout>
          <c:xMode val="factor"/>
          <c:yMode val="factor"/>
          <c:x val="-0.114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3375"/>
          <c:w val="0.769"/>
          <c:h val="0.73925"/>
        </c:manualLayout>
      </c:layout>
      <c:barChart>
        <c:barDir val="col"/>
        <c:grouping val="clustered"/>
        <c:varyColors val="0"/>
        <c:ser>
          <c:idx val="1"/>
          <c:order val="0"/>
          <c:tx>
            <c:v>Aberdeen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0.8366336633663366</c:v>
              </c:pt>
            </c:numLit>
          </c:val>
        </c:ser>
        <c:ser>
          <c:idx val="2"/>
          <c:order val="1"/>
          <c:tx>
            <c:v>Alaska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0.8798882681564246</c:v>
              </c:pt>
            </c:numLit>
          </c:val>
        </c:ser>
        <c:ser>
          <c:idx val="3"/>
          <c:order val="2"/>
          <c:tx>
            <c:v>Albuquerque</c:v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0.7635135135135135</c:v>
              </c:pt>
            </c:numLit>
          </c:val>
        </c:ser>
        <c:ser>
          <c:idx val="4"/>
          <c:order val="3"/>
          <c:tx>
            <c:v>Bemidji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0.7652582159624414</c:v>
              </c:pt>
            </c:numLit>
          </c:val>
        </c:ser>
        <c:ser>
          <c:idx val="5"/>
          <c:order val="4"/>
          <c:tx>
            <c:v>Billings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0.8708240534521158</c:v>
              </c:pt>
            </c:numLit>
          </c:val>
        </c:ser>
        <c:ser>
          <c:idx val="6"/>
          <c:order val="5"/>
          <c:tx>
            <c:v>California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0.5240506329113924</c:v>
              </c:pt>
            </c:numLit>
          </c:val>
        </c:ser>
        <c:ser>
          <c:idx val="7"/>
          <c:order val="6"/>
          <c:tx>
            <c:v>Nashville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0.6905829596412556</c:v>
              </c:pt>
            </c:numLit>
          </c:val>
        </c:ser>
        <c:ser>
          <c:idx val="8"/>
          <c:order val="7"/>
          <c:tx>
            <c:v>Navajo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0.8497854077253219</c:v>
              </c:pt>
            </c:numLit>
          </c:val>
        </c:ser>
        <c:ser>
          <c:idx val="9"/>
          <c:order val="8"/>
          <c:tx>
            <c:v>Oklahoma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0.623721881390593</c:v>
              </c:pt>
            </c:numLit>
          </c:val>
        </c:ser>
        <c:ser>
          <c:idx val="10"/>
          <c:order val="9"/>
          <c:tx>
            <c:v>Phoenix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0.9216101694915254</c:v>
              </c:pt>
            </c:numLit>
          </c:val>
        </c:ser>
        <c:ser>
          <c:idx val="11"/>
          <c:order val="10"/>
          <c:tx>
            <c:v>Portland</c:v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0.8356164383561644</c:v>
              </c:pt>
            </c:numLit>
          </c:val>
        </c:ser>
        <c:ser>
          <c:idx val="12"/>
          <c:order val="11"/>
          <c:tx>
            <c:v>Tucson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0.7586206896551724</c:v>
              </c:pt>
            </c:numLit>
          </c:val>
        </c:ser>
        <c:ser>
          <c:idx val="13"/>
          <c:order val="12"/>
          <c:tx>
            <c:v>All Areas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0.7976970770593446</c:v>
              </c:pt>
            </c:numLit>
          </c:val>
        </c:ser>
        <c:axId val="28553652"/>
        <c:axId val="55656277"/>
      </c:barChart>
      <c:catAx>
        <c:axId val="2855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56277"/>
        <c:crosses val="autoZero"/>
        <c:auto val="1"/>
        <c:lblOffset val="100"/>
        <c:noMultiLvlLbl val="0"/>
      </c:catAx>
      <c:valAx>
        <c:axId val="5565627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53652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Percent of 2 Year Olds with 4:3:1:3:3 Coverage</a:t>
            </a:r>
          </a:p>
        </c:rich>
      </c:tx>
      <c:layout>
        <c:manualLayout>
          <c:xMode val="factor"/>
          <c:yMode val="factor"/>
          <c:x val="-0.112"/>
          <c:y val="0.0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295"/>
          <c:w val="0.76575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tx>
            <c:v>ABERDEEN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0.8083333333333333</c:v>
              </c:pt>
            </c:numLit>
          </c:val>
        </c:ser>
        <c:ser>
          <c:idx val="1"/>
          <c:order val="1"/>
          <c:tx>
            <c:v>ALASKA</c:v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0.8770442156268928</c:v>
              </c:pt>
            </c:numLit>
          </c:val>
        </c:ser>
        <c:ser>
          <c:idx val="2"/>
          <c:order val="2"/>
          <c:tx>
            <c:v>ALBUQUERQUE</c:v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0.731548480463097</c:v>
              </c:pt>
            </c:numLit>
          </c:val>
        </c:ser>
        <c:ser>
          <c:idx val="3"/>
          <c:order val="3"/>
          <c:tx>
            <c:v>BEMIDJI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0.8155446086480569</c:v>
              </c:pt>
            </c:numLit>
          </c:val>
        </c:ser>
        <c:ser>
          <c:idx val="4"/>
          <c:order val="4"/>
          <c:tx>
            <c:v>BILLINGS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0.8648648648648649</c:v>
              </c:pt>
            </c:numLit>
          </c:val>
        </c:ser>
        <c:ser>
          <c:idx val="5"/>
          <c:order val="5"/>
          <c:tx>
            <c:v>CALIFORNIA</c:v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0.5612177365982793</c:v>
              </c:pt>
            </c:numLit>
          </c:val>
        </c:ser>
        <c:ser>
          <c:idx val="6"/>
          <c:order val="6"/>
          <c:tx>
            <c:v>NASHVILLE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0.7244655581947743</c:v>
              </c:pt>
            </c:numLit>
          </c:val>
        </c:ser>
        <c:ser>
          <c:idx val="7"/>
          <c:order val="7"/>
          <c:tx>
            <c:v>NAVAJO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0.8493100275988961</c:v>
              </c:pt>
            </c:numLit>
          </c:val>
        </c:ser>
        <c:ser>
          <c:idx val="8"/>
          <c:order val="8"/>
          <c:tx>
            <c:v>OKLAHOMA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0.6350938454823222</c:v>
              </c:pt>
            </c:numLit>
          </c:val>
        </c:ser>
        <c:ser>
          <c:idx val="9"/>
          <c:order val="9"/>
          <c:tx>
            <c:v>PHOENIX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0.9089615931721194</c:v>
              </c:pt>
            </c:numLit>
          </c:val>
        </c:ser>
        <c:ser>
          <c:idx val="10"/>
          <c:order val="10"/>
          <c:tx>
            <c:v>PORTLAND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0.8213419563459984</c:v>
              </c:pt>
            </c:numLit>
          </c:val>
        </c:ser>
        <c:ser>
          <c:idx val="11"/>
          <c:order val="11"/>
          <c:tx>
            <c:v>TUCSON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0.807495741056218</c:v>
              </c:pt>
            </c:numLit>
          </c:val>
        </c:ser>
        <c:ser>
          <c:idx val="12"/>
          <c:order val="12"/>
          <c:tx>
            <c:v>ALL AREAS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Percent with 4:3:1:3:3</c:v>
              </c:pt>
            </c:strLit>
          </c:cat>
          <c:val>
            <c:numLit>
              <c:ptCount val="1"/>
              <c:pt idx="0">
                <c:v>0.8018906364599462</c:v>
              </c:pt>
            </c:numLit>
          </c:val>
        </c:ser>
        <c:axId val="31144446"/>
        <c:axId val="11864559"/>
      </c:barChart>
      <c:catAx>
        <c:axId val="3114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64559"/>
        <c:crosses val="autoZero"/>
        <c:auto val="1"/>
        <c:lblOffset val="100"/>
        <c:noMultiLvlLbl val="0"/>
      </c:catAx>
      <c:valAx>
        <c:axId val="11864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144446"/>
        <c:crossesAt val="1"/>
        <c:crossBetween val="between"/>
        <c:dispUnits/>
        <c:majorUnit val="0.1"/>
        <c:minorUnit val="0.0552569832402234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08075"/>
          <c:w val="0.1975"/>
          <c:h val="0.919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</xdr:rowOff>
    </xdr:from>
    <xdr:to>
      <xdr:col>8</xdr:col>
      <xdr:colOff>228600</xdr:colOff>
      <xdr:row>44</xdr:row>
      <xdr:rowOff>66675</xdr:rowOff>
    </xdr:to>
    <xdr:graphicFrame>
      <xdr:nvGraphicFramePr>
        <xdr:cNvPr id="1" name="Chart 1"/>
        <xdr:cNvGraphicFramePr/>
      </xdr:nvGraphicFramePr>
      <xdr:xfrm>
        <a:off x="0" y="3905250"/>
        <a:ext cx="50101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0.08925</cdr:x>
      <cdr:y>0.3005</cdr:y>
    </cdr:from>
    <cdr:to>
      <cdr:x>0.77375</cdr:x>
      <cdr:y>0.3005</cdr:y>
    </cdr:to>
    <cdr:sp>
      <cdr:nvSpPr>
        <cdr:cNvPr id="1" name="Line 1"/>
        <cdr:cNvSpPr>
          <a:spLocks/>
        </cdr:cNvSpPr>
      </cdr:nvSpPr>
      <cdr:spPr>
        <a:xfrm flipV="1">
          <a:off x="485775" y="981075"/>
          <a:ext cx="375285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0.08925</cdr:x>
      <cdr:y>0.18275</cdr:y>
    </cdr:from>
    <cdr:to>
      <cdr:x>0.5215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485775" y="590550"/>
          <a:ext cx="2371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Healthy People 2010 Goal - 80%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28575</xdr:rowOff>
    </xdr:from>
    <xdr:to>
      <xdr:col>4</xdr:col>
      <xdr:colOff>266700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76200" y="3752850"/>
        <a:ext cx="54864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H8" sqref="H8"/>
    </sheetView>
  </sheetViews>
  <sheetFormatPr defaultColWidth="9.140625" defaultRowHeight="12.75"/>
  <cols>
    <col min="6" max="6" width="5.140625" style="0" customWidth="1"/>
    <col min="7" max="7" width="7.28125" style="0" customWidth="1"/>
    <col min="8" max="8" width="13.57421875" style="0" customWidth="1"/>
    <col min="9" max="9" width="21.7109375" style="0" customWidth="1"/>
  </cols>
  <sheetData>
    <row r="1" ht="12.75">
      <c r="A1" s="9" t="s">
        <v>26</v>
      </c>
    </row>
    <row r="3" spans="4:6" ht="12.75">
      <c r="D3" s="12" t="s">
        <v>0</v>
      </c>
      <c r="E3" s="13"/>
      <c r="F3" s="13"/>
    </row>
    <row r="5" spans="2:7" ht="12.75">
      <c r="B5" s="1" t="s">
        <v>1</v>
      </c>
      <c r="C5" s="1" t="s">
        <v>2</v>
      </c>
      <c r="D5" s="1" t="s">
        <v>3</v>
      </c>
      <c r="E5" s="1" t="s">
        <v>4</v>
      </c>
      <c r="G5" s="1" t="s">
        <v>5</v>
      </c>
    </row>
    <row r="6" spans="1:9" ht="13.5" thickBot="1">
      <c r="A6" s="2" t="s">
        <v>6</v>
      </c>
      <c r="B6" s="2" t="s">
        <v>7</v>
      </c>
      <c r="C6" s="2" t="s">
        <v>8</v>
      </c>
      <c r="D6" s="2" t="s">
        <v>9</v>
      </c>
      <c r="E6" s="3" t="s">
        <v>10</v>
      </c>
      <c r="F6" s="4"/>
      <c r="G6" t="s">
        <v>11</v>
      </c>
      <c r="I6" s="2" t="s">
        <v>12</v>
      </c>
    </row>
    <row r="7" spans="1:9" ht="12.75">
      <c r="A7" t="s">
        <v>13</v>
      </c>
      <c r="B7" s="5">
        <v>3693</v>
      </c>
      <c r="C7" s="5">
        <v>2766</v>
      </c>
      <c r="D7" s="6">
        <f>C7/B7</f>
        <v>0.7489845653939886</v>
      </c>
      <c r="E7" s="6">
        <f>I7/B7</f>
        <v>0.6883292715949093</v>
      </c>
      <c r="F7" s="7"/>
      <c r="G7" s="8">
        <v>0.57</v>
      </c>
      <c r="I7">
        <v>2542</v>
      </c>
    </row>
    <row r="8" spans="1:9" ht="12.75">
      <c r="A8" t="s">
        <v>14</v>
      </c>
      <c r="B8" s="5">
        <v>4652</v>
      </c>
      <c r="C8" s="5">
        <v>3851</v>
      </c>
      <c r="D8" s="6">
        <f aca="true" t="shared" si="0" ref="D8:D19">C8/B8</f>
        <v>0.8278159931212382</v>
      </c>
      <c r="E8" s="6">
        <f>I8/B8</f>
        <v>0.7994411006018917</v>
      </c>
      <c r="F8" s="7"/>
      <c r="G8" s="8">
        <v>0.88</v>
      </c>
      <c r="I8">
        <v>3719</v>
      </c>
    </row>
    <row r="9" spans="1:9" ht="12.75">
      <c r="A9" t="s">
        <v>15</v>
      </c>
      <c r="B9" s="5">
        <v>1801</v>
      </c>
      <c r="C9" s="5">
        <v>1375</v>
      </c>
      <c r="D9" s="6">
        <f>C9/B9</f>
        <v>0.7634647418101055</v>
      </c>
      <c r="E9" s="6">
        <f>I9/B9</f>
        <v>0.719600222098834</v>
      </c>
      <c r="F9" s="7"/>
      <c r="G9" s="8">
        <v>0.6</v>
      </c>
      <c r="I9">
        <v>1296</v>
      </c>
    </row>
    <row r="10" spans="1:9" ht="12.75">
      <c r="A10" t="s">
        <v>16</v>
      </c>
      <c r="B10" s="5">
        <v>2455</v>
      </c>
      <c r="C10" s="5">
        <v>1856</v>
      </c>
      <c r="D10" s="6">
        <f t="shared" si="0"/>
        <v>0.7560081466395112</v>
      </c>
      <c r="E10" s="6">
        <f>I10/B10</f>
        <v>0.6610997963340122</v>
      </c>
      <c r="F10" s="7"/>
      <c r="G10" s="8">
        <v>0.9</v>
      </c>
      <c r="I10">
        <v>1623</v>
      </c>
    </row>
    <row r="11" spans="1:9" ht="12.75">
      <c r="A11" t="s">
        <v>17</v>
      </c>
      <c r="B11" s="5">
        <v>2484</v>
      </c>
      <c r="C11" s="5">
        <v>1974</v>
      </c>
      <c r="D11" s="6">
        <f t="shared" si="0"/>
        <v>0.7946859903381642</v>
      </c>
      <c r="E11" s="6">
        <f>I11/B11</f>
        <v>0.7041062801932367</v>
      </c>
      <c r="F11" s="7"/>
      <c r="G11" s="8">
        <v>0.73</v>
      </c>
      <c r="I11">
        <v>1749</v>
      </c>
    </row>
    <row r="12" spans="1:9" ht="12.75">
      <c r="A12" t="s">
        <v>18</v>
      </c>
      <c r="B12" s="5">
        <v>1827</v>
      </c>
      <c r="C12" s="5">
        <v>1025</v>
      </c>
      <c r="D12" s="6">
        <f t="shared" si="0"/>
        <v>0.5610290093048714</v>
      </c>
      <c r="E12" s="6">
        <f>I12/B12</f>
        <v>0.5380405035577449</v>
      </c>
      <c r="F12" s="7"/>
      <c r="G12" s="8">
        <v>0.6</v>
      </c>
      <c r="I12">
        <v>983</v>
      </c>
    </row>
    <row r="13" spans="1:9" ht="12.75">
      <c r="A13" t="s">
        <v>19</v>
      </c>
      <c r="B13" s="5">
        <v>1058</v>
      </c>
      <c r="C13" s="5">
        <v>720</v>
      </c>
      <c r="D13" s="6">
        <f t="shared" si="0"/>
        <v>0.6805293005671077</v>
      </c>
      <c r="E13" s="6">
        <f>I13/B13</f>
        <v>0.6134215500945179</v>
      </c>
      <c r="F13" s="7"/>
      <c r="G13" s="8">
        <v>1.11</v>
      </c>
      <c r="I13">
        <v>649</v>
      </c>
    </row>
    <row r="14" spans="1:9" ht="12.75">
      <c r="A14" t="s">
        <v>20</v>
      </c>
      <c r="B14" s="5">
        <v>7516</v>
      </c>
      <c r="C14" s="5">
        <v>5994</v>
      </c>
      <c r="D14" s="6">
        <f t="shared" si="0"/>
        <v>0.7974986695050559</v>
      </c>
      <c r="E14" s="6">
        <f>I14/B14</f>
        <v>0.7531931878658861</v>
      </c>
      <c r="F14" s="7"/>
      <c r="G14" s="8">
        <v>0.77</v>
      </c>
      <c r="I14">
        <v>5661</v>
      </c>
    </row>
    <row r="15" spans="1:9" ht="12.75">
      <c r="A15" t="s">
        <v>21</v>
      </c>
      <c r="B15" s="5">
        <v>2980</v>
      </c>
      <c r="C15" s="5">
        <v>1936</v>
      </c>
      <c r="D15" s="6">
        <f t="shared" si="0"/>
        <v>0.6496644295302013</v>
      </c>
      <c r="E15" s="6">
        <f>I15/B15</f>
        <v>0.6100671140939598</v>
      </c>
      <c r="F15" s="7"/>
      <c r="G15" s="8">
        <v>0.34</v>
      </c>
      <c r="I15">
        <v>1818</v>
      </c>
    </row>
    <row r="16" spans="1:9" ht="12.75">
      <c r="A16" t="s">
        <v>22</v>
      </c>
      <c r="B16" s="5">
        <v>3345</v>
      </c>
      <c r="C16" s="5">
        <v>2995</v>
      </c>
      <c r="D16" s="6">
        <f t="shared" si="0"/>
        <v>0.8953662182361734</v>
      </c>
      <c r="E16" s="6">
        <f>I16/B16</f>
        <v>0.8568011958146488</v>
      </c>
      <c r="F16" s="7"/>
      <c r="G16" s="8">
        <v>0.32</v>
      </c>
      <c r="I16">
        <v>2866</v>
      </c>
    </row>
    <row r="17" spans="1:9" ht="12.75">
      <c r="A17" t="s">
        <v>23</v>
      </c>
      <c r="B17" s="5">
        <v>1479</v>
      </c>
      <c r="C17" s="5">
        <v>1160</v>
      </c>
      <c r="D17" s="6">
        <f t="shared" si="0"/>
        <v>0.7843137254901961</v>
      </c>
      <c r="E17" s="6">
        <f>I17/B17</f>
        <v>0.7018255578093306</v>
      </c>
      <c r="F17" s="7"/>
      <c r="G17" s="8">
        <v>0.44</v>
      </c>
      <c r="I17">
        <v>1038</v>
      </c>
    </row>
    <row r="18" spans="1:9" ht="12.75">
      <c r="A18" t="s">
        <v>24</v>
      </c>
      <c r="B18" s="5">
        <v>810</v>
      </c>
      <c r="C18" s="5">
        <v>620</v>
      </c>
      <c r="D18" s="6">
        <f t="shared" si="0"/>
        <v>0.7654320987654321</v>
      </c>
      <c r="E18" s="6">
        <f>I18/B18</f>
        <v>0.725925925925926</v>
      </c>
      <c r="F18" s="7"/>
      <c r="G18" s="8">
        <v>0.42</v>
      </c>
      <c r="I18">
        <v>588</v>
      </c>
    </row>
    <row r="19" spans="1:9" ht="12.75">
      <c r="A19" s="1" t="s">
        <v>25</v>
      </c>
      <c r="B19" s="5">
        <f>SUM(B7:B18)</f>
        <v>34100</v>
      </c>
      <c r="C19" s="5">
        <f>SUM(C7:C18)</f>
        <v>26272</v>
      </c>
      <c r="D19" s="6">
        <f t="shared" si="0"/>
        <v>0.7704398826979472</v>
      </c>
      <c r="E19" s="6">
        <f>I19/B19</f>
        <v>0.7194134897360703</v>
      </c>
      <c r="F19" s="7"/>
      <c r="G19" s="8">
        <v>0.5</v>
      </c>
      <c r="I19">
        <f>SUM(I7:I18)</f>
        <v>24532</v>
      </c>
    </row>
  </sheetData>
  <mergeCells count="1">
    <mergeCell ref="D3:F3"/>
  </mergeCells>
  <printOptions/>
  <pageMargins left="0.5" right="0.58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15.57421875" style="0" customWidth="1"/>
    <col min="2" max="2" width="19.421875" style="0" customWidth="1"/>
    <col min="3" max="3" width="23.57421875" style="0" customWidth="1"/>
    <col min="4" max="4" width="20.8515625" style="0" customWidth="1"/>
  </cols>
  <sheetData>
    <row r="1" spans="1:4" ht="12.75">
      <c r="A1" s="9" t="s">
        <v>27</v>
      </c>
      <c r="B1" s="9"/>
      <c r="C1" s="9"/>
      <c r="D1" s="9"/>
    </row>
    <row r="2" spans="1:4" ht="12.75">
      <c r="A2" s="10"/>
      <c r="B2" s="10"/>
      <c r="C2" s="10"/>
      <c r="D2" s="10"/>
    </row>
    <row r="3" spans="1:4" ht="12.75">
      <c r="A3" s="9" t="s">
        <v>28</v>
      </c>
      <c r="B3" s="9"/>
      <c r="C3" s="9"/>
      <c r="D3" s="9"/>
    </row>
    <row r="4" spans="1:4" ht="12.75">
      <c r="A4" s="10"/>
      <c r="B4" s="9" t="s">
        <v>29</v>
      </c>
      <c r="C4" s="9" t="s">
        <v>30</v>
      </c>
      <c r="D4" s="9" t="s">
        <v>31</v>
      </c>
    </row>
    <row r="5" spans="1:4" ht="12.75">
      <c r="A5" s="9" t="s">
        <v>32</v>
      </c>
      <c r="B5" s="10">
        <v>2280</v>
      </c>
      <c r="C5" s="10">
        <v>1843</v>
      </c>
      <c r="D5" s="11">
        <f aca="true" t="shared" si="0" ref="D5:D17">C5/B5</f>
        <v>0.8083333333333333</v>
      </c>
    </row>
    <row r="6" spans="1:4" ht="12.75">
      <c r="A6" s="9" t="s">
        <v>33</v>
      </c>
      <c r="B6" s="10">
        <v>3302</v>
      </c>
      <c r="C6" s="10">
        <v>2896</v>
      </c>
      <c r="D6" s="11">
        <f t="shared" si="0"/>
        <v>0.8770442156268928</v>
      </c>
    </row>
    <row r="7" spans="1:4" ht="12.75">
      <c r="A7" s="9" t="s">
        <v>34</v>
      </c>
      <c r="B7" s="10">
        <v>1382</v>
      </c>
      <c r="C7" s="10">
        <v>1011</v>
      </c>
      <c r="D7" s="11">
        <f t="shared" si="0"/>
        <v>0.731548480463097</v>
      </c>
    </row>
    <row r="8" spans="1:4" ht="12.75">
      <c r="A8" s="9" t="s">
        <v>35</v>
      </c>
      <c r="B8" s="10">
        <v>1827</v>
      </c>
      <c r="C8" s="10">
        <v>1490</v>
      </c>
      <c r="D8" s="11">
        <f t="shared" si="0"/>
        <v>0.8155446086480569</v>
      </c>
    </row>
    <row r="9" spans="1:4" ht="12.75">
      <c r="A9" s="9" t="s">
        <v>36</v>
      </c>
      <c r="B9" s="10">
        <v>1739</v>
      </c>
      <c r="C9" s="10">
        <v>1504</v>
      </c>
      <c r="D9" s="11">
        <f t="shared" si="0"/>
        <v>0.8648648648648649</v>
      </c>
    </row>
    <row r="10" spans="1:4" ht="12.75">
      <c r="A10" s="9" t="s">
        <v>37</v>
      </c>
      <c r="B10" s="10">
        <v>1511</v>
      </c>
      <c r="C10" s="10">
        <v>848</v>
      </c>
      <c r="D10" s="11">
        <f t="shared" si="0"/>
        <v>0.5612177365982793</v>
      </c>
    </row>
    <row r="11" spans="1:4" ht="12.75">
      <c r="A11" s="9" t="s">
        <v>38</v>
      </c>
      <c r="B11" s="10">
        <v>842</v>
      </c>
      <c r="C11" s="10">
        <v>610</v>
      </c>
      <c r="D11" s="11">
        <f t="shared" si="0"/>
        <v>0.7244655581947743</v>
      </c>
    </row>
    <row r="12" spans="1:4" ht="12.75">
      <c r="A12" s="9" t="s">
        <v>39</v>
      </c>
      <c r="B12" s="10">
        <v>5435</v>
      </c>
      <c r="C12" s="10">
        <v>4616</v>
      </c>
      <c r="D12" s="11">
        <f t="shared" si="0"/>
        <v>0.8493100275988961</v>
      </c>
    </row>
    <row r="13" spans="1:4" ht="12.75">
      <c r="A13" s="9" t="s">
        <v>40</v>
      </c>
      <c r="B13" s="10">
        <v>2291</v>
      </c>
      <c r="C13" s="10">
        <v>1455</v>
      </c>
      <c r="D13" s="11">
        <f t="shared" si="0"/>
        <v>0.6350938454823222</v>
      </c>
    </row>
    <row r="14" spans="1:4" ht="12.75">
      <c r="A14" s="9" t="s">
        <v>41</v>
      </c>
      <c r="B14" s="10">
        <v>2109</v>
      </c>
      <c r="C14" s="10">
        <v>1917</v>
      </c>
      <c r="D14" s="11">
        <f t="shared" si="0"/>
        <v>0.9089615931721194</v>
      </c>
    </row>
    <row r="15" spans="1:4" ht="12.75">
      <c r="A15" s="9" t="s">
        <v>42</v>
      </c>
      <c r="B15" s="10">
        <v>1237</v>
      </c>
      <c r="C15" s="10">
        <v>1016</v>
      </c>
      <c r="D15" s="11">
        <f t="shared" si="0"/>
        <v>0.8213419563459984</v>
      </c>
    </row>
    <row r="16" spans="1:4" ht="12.75">
      <c r="A16" s="9" t="s">
        <v>43</v>
      </c>
      <c r="B16" s="10">
        <v>587</v>
      </c>
      <c r="C16" s="10">
        <v>474</v>
      </c>
      <c r="D16" s="11">
        <f t="shared" si="0"/>
        <v>0.807495741056218</v>
      </c>
    </row>
    <row r="17" spans="1:4" ht="12.75">
      <c r="A17" s="9" t="s">
        <v>44</v>
      </c>
      <c r="B17" s="10">
        <f>SUM(B5:B16)</f>
        <v>24542</v>
      </c>
      <c r="C17" s="10">
        <f>SUM(C5:C16)</f>
        <v>19680</v>
      </c>
      <c r="D17" s="11">
        <f t="shared" si="0"/>
        <v>0.8018906364599462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FY06 3rdQtr 3-27month old Report</dc:title>
  <dc:subject>Immunization Report</dc:subject>
  <dc:creator>Danielle Silver</dc:creator>
  <cp:keywords>FY06 Quarterly Report</cp:keywords>
  <dc:description/>
  <cp:lastModifiedBy>ebennett</cp:lastModifiedBy>
  <cp:lastPrinted>2009-03-30T20:02:36Z</cp:lastPrinted>
  <dcterms:created xsi:type="dcterms:W3CDTF">2006-08-04T20:20:27Z</dcterms:created>
  <dcterms:modified xsi:type="dcterms:W3CDTF">2009-03-30T20:02:48Z</dcterms:modified>
  <cp:category/>
  <cp:version/>
  <cp:contentType/>
  <cp:contentStatus/>
</cp:coreProperties>
</file>