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85" windowHeight="11280" activeTab="0"/>
  </bookViews>
  <sheets>
    <sheet name="1st quarter 3_27 " sheetId="1" r:id="rId1"/>
    <sheet name="1st Quarter 2 Year Olds" sheetId="2" r:id="rId2"/>
    <sheet name="1st Quarter Adolescent" sheetId="3" r:id="rId3"/>
  </sheets>
  <externalReferences>
    <externalReference r:id="rId6"/>
  </externalReferences>
  <definedNames>
    <definedName name="firstper" localSheetId="1">'[1]1st quarter 04'!$D$189</definedName>
    <definedName name="firstper">'1st quarter 3_27 '!$D$121</definedName>
    <definedName name="firstpop" localSheetId="1">'[1]1st quarter 04'!$B$189</definedName>
    <definedName name="firstpop">'1st quarter 3_27 '!$B$121</definedName>
  </definedNames>
  <calcPr fullCalcOnLoad="1"/>
</workbook>
</file>

<file path=xl/sharedStrings.xml><?xml version="1.0" encoding="utf-8"?>
<sst xmlns="http://schemas.openxmlformats.org/spreadsheetml/2006/main" count="298" uniqueCount="108">
  <si>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</si>
  <si>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</si>
  <si>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</si>
  <si>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</si>
  <si>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</si>
  <si>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</si>
  <si>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</si>
  <si>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</si>
  <si>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</si>
  <si>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</si>
  <si>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</si>
  <si>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</si>
  <si>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</si>
  <si>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</si>
  <si>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</si>
  <si>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</si>
  <si>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</si>
  <si>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</si>
  <si>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</si>
  <si>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</si>
  <si>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</si>
  <si>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</si>
  <si>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</si>
  <si>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</si>
  <si>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</si>
  <si>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</si>
  <si>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</si>
  <si>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</si>
  <si>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</si>
  <si>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</si>
  <si>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</si>
  <si>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</si>
  <si>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</si>
  <si>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</si>
  <si>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</si>
  <si>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</si>
  <si>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All Areas</t>
  </si>
  <si>
    <t>7 - 15 Months</t>
  </si>
  <si>
    <t xml:space="preserve">DTAP3 </t>
  </si>
  <si>
    <t>PNE3</t>
  </si>
  <si>
    <t>ROTA3</t>
  </si>
  <si>
    <t>16 - 18 Months</t>
  </si>
  <si>
    <t>MMR1</t>
  </si>
  <si>
    <t>Hib3</t>
  </si>
  <si>
    <t>HepB3</t>
  </si>
  <si>
    <t>PNE4</t>
  </si>
  <si>
    <t>VAR1</t>
  </si>
  <si>
    <t>Tuscon</t>
  </si>
  <si>
    <t>19 - 23 Months</t>
  </si>
  <si>
    <t>DTAP4</t>
  </si>
  <si>
    <t xml:space="preserve">Polio3  </t>
  </si>
  <si>
    <t>24 - 27 Months</t>
  </si>
  <si>
    <t xml:space="preserve">DTAP4 </t>
  </si>
  <si>
    <t>HepA1</t>
  </si>
  <si>
    <t>All Ages (3- 27 Months)</t>
  </si>
  <si>
    <t xml:space="preserve">%  </t>
  </si>
  <si>
    <t>% Comp. Req</t>
  </si>
  <si>
    <t>Comp. Req</t>
  </si>
  <si>
    <t>w/ Hep A</t>
  </si>
  <si>
    <t>No. Comp. Req (w/ hep A)</t>
  </si>
  <si>
    <t>FY 2008 Quarter 1-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</si>
  <si>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</si>
  <si>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</si>
  <si>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</si>
  <si>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</si>
  <si>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</si>
  <si>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</si>
  <si>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</si>
  <si>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</si>
  <si>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</si>
  <si>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</si>
  <si>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</si>
  <si>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</si>
  <si>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</si>
  <si>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</si>
  <si>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</si>
  <si>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</si>
  <si>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</si>
  <si>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</si>
  <si>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</si>
  <si>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</si>
  <si>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2008 Quarter 1</t>
  </si>
  <si>
    <t>ADOLESCENT REPORT</t>
  </si>
  <si>
    <t>13 Year olds</t>
  </si>
  <si>
    <t>Total Population (Male and female)</t>
  </si>
  <si>
    <t>Tdap</t>
  </si>
  <si>
    <t>Mening (MCV4)</t>
  </si>
  <si>
    <t>Tdap #</t>
  </si>
  <si>
    <t>Menin #</t>
  </si>
  <si>
    <t>13 - 17 Year Olds</t>
  </si>
  <si>
    <t>Total Population (Male &amp; Female)</t>
  </si>
  <si>
    <t>MMR2</t>
  </si>
  <si>
    <t>Var2/Hx of chickenpox</t>
  </si>
  <si>
    <t># Hep B</t>
  </si>
  <si>
    <t># MMR2</t>
  </si>
  <si>
    <t># Var/Hx of Var</t>
  </si>
  <si>
    <t># Tdap</t>
  </si>
  <si>
    <t># Mening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</si>
  <si>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</si>
  <si>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</si>
  <si>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</si>
  <si>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</si>
  <si>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</si>
  <si>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#HPV1</t>
  </si>
  <si>
    <t>#HPV2</t>
  </si>
  <si>
    <t>#HPV3</t>
  </si>
  <si>
    <t xml:space="preserve"> FY 2008 Quarter 1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</si>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</sst>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7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2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sz val="5"/>
      <color indexed="8"/>
      <name val="Geneva"/>
      <family val="0"/>
    </font>
    <font>
      <sz val="4.75"/>
      <color indexed="8"/>
      <name val="Geneva"/>
      <family val="0"/>
    </font>
    <font>
      <sz val="4.5"/>
      <color indexed="8"/>
      <name val="Geneva"/>
      <family val="0"/>
    </font>
    <font>
      <sz val="8.25"/>
      <color indexed="8"/>
      <name val="Geneva"/>
      <family val="0"/>
    </font>
    <font>
      <sz val="9.25"/>
      <color indexed="8"/>
      <name val="Verdana"/>
      <family val="2"/>
    </font>
    <font>
      <sz val="8.5"/>
      <color indexed="8"/>
      <name val="Verdana"/>
      <family val="2"/>
    </font>
    <font>
      <sz val="14.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12"/>
      <name val="Geneva"/>
      <family val="0"/>
    </font>
    <font>
      <sz val="12"/>
      <name val="Geneva"/>
      <family val="0"/>
    </font>
    <font>
      <sz val="8"/>
      <color indexed="8"/>
      <name val="Geneva"/>
      <family val="0"/>
    </font>
    <font>
      <sz val="10"/>
      <color indexed="8"/>
      <name val="Geneva"/>
      <family val="0"/>
    </font>
    <font>
      <sz val="9"/>
      <color indexed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Geneva"/>
      <family val="0"/>
    </font>
    <font>
      <b/>
      <sz val="8"/>
      <color indexed="8"/>
      <name val="Geneva"/>
      <family val="0"/>
    </font>
    <font>
      <b/>
      <sz val="11"/>
      <color indexed="8"/>
      <name val="Geneva"/>
      <family val="0"/>
    </font>
    <font>
      <sz val="9"/>
      <color indexed="8"/>
      <name val="Cambria"/>
      <family val="1"/>
    </font>
    <font>
      <b/>
      <sz val="10.5"/>
      <color indexed="8"/>
      <name val="Geneva"/>
      <family val="0"/>
    </font>
    <font>
      <b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9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1" fillId="0" borderId="10" xfId="0" applyNumberFormat="1" applyFont="1" applyFill="1" applyBorder="1" applyAlignment="1">
      <alignment/>
    </xf>
    <xf numFmtId="0" fontId="9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5" fillId="0" borderId="0" xfId="0" applyFont="1" applyAlignment="1">
      <alignment/>
    </xf>
    <xf numFmtId="9" fontId="25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73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56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15825"/>
          <c:w val="0.716"/>
          <c:h val="0.82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3_27 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'!$D$7</c:f>
              <c:numCache/>
            </c:numRef>
          </c:val>
        </c:ser>
        <c:ser>
          <c:idx val="0"/>
          <c:order val="1"/>
          <c:tx>
            <c:strRef>
              <c:f>'1st quarter 3_27 '!$A$8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'!$D$8</c:f>
              <c:numCache/>
            </c:numRef>
          </c:val>
        </c:ser>
        <c:ser>
          <c:idx val="1"/>
          <c:order val="2"/>
          <c:tx>
            <c:strRef>
              <c:f>'1st quarter 3_27 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'!$D$9</c:f>
              <c:numCache/>
            </c:numRef>
          </c:val>
        </c:ser>
        <c:ser>
          <c:idx val="3"/>
          <c:order val="3"/>
          <c:tx>
            <c:strRef>
              <c:f>'1st quarter 3_27 '!$A$10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'!$D$10</c:f>
              <c:numCache/>
            </c:numRef>
          </c:val>
        </c:ser>
        <c:ser>
          <c:idx val="4"/>
          <c:order val="4"/>
          <c:tx>
            <c:strRef>
              <c:f>'1st quarter 3_27 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'!$D$11</c:f>
              <c:numCache/>
            </c:numRef>
          </c:val>
        </c:ser>
        <c:ser>
          <c:idx val="5"/>
          <c:order val="5"/>
          <c:tx>
            <c:strRef>
              <c:f>'1st quarter 3_27 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'!$D$12</c:f>
              <c:numCache/>
            </c:numRef>
          </c:val>
        </c:ser>
        <c:ser>
          <c:idx val="6"/>
          <c:order val="6"/>
          <c:tx>
            <c:strRef>
              <c:f>'1st quarter 3_27 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'!$D$13</c:f>
              <c:numCache/>
            </c:numRef>
          </c:val>
        </c:ser>
        <c:ser>
          <c:idx val="7"/>
          <c:order val="7"/>
          <c:tx>
            <c:strRef>
              <c:f>'1st quarter 3_27 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'!$D$14</c:f>
              <c:numCache/>
            </c:numRef>
          </c:val>
        </c:ser>
        <c:ser>
          <c:idx val="8"/>
          <c:order val="8"/>
          <c:tx>
            <c:strRef>
              <c:f>'1st quarter 3_27 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'!$D$15</c:f>
              <c:numCache/>
            </c:numRef>
          </c:val>
        </c:ser>
        <c:ser>
          <c:idx val="9"/>
          <c:order val="9"/>
          <c:tx>
            <c:strRef>
              <c:f>'1st quarter 3_27 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'!$D$16</c:f>
              <c:numCache/>
            </c:numRef>
          </c:val>
        </c:ser>
        <c:ser>
          <c:idx val="10"/>
          <c:order val="10"/>
          <c:tx>
            <c:strRef>
              <c:f>'1st quarter 3_27 '!$A$17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'!$D$17</c:f>
              <c:numCache/>
            </c:numRef>
          </c:val>
        </c:ser>
        <c:ser>
          <c:idx val="11"/>
          <c:order val="11"/>
          <c:tx>
            <c:strRef>
              <c:f>'1st quarter 3_27 '!$A$18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'!$D$18</c:f>
              <c:numCache/>
            </c:numRef>
          </c:val>
        </c:ser>
        <c:ser>
          <c:idx val="12"/>
          <c:order val="12"/>
          <c:tx>
            <c:strRef>
              <c:f>'1st quarter 3_27 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'!$D$19</c:f>
              <c:numCache/>
            </c:numRef>
          </c:val>
        </c:ser>
        <c:axId val="27041963"/>
        <c:axId val="42051076"/>
      </c:barChart>
      <c:catAx>
        <c:axId val="270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051076"/>
        <c:crosses val="autoZero"/>
        <c:auto val="1"/>
        <c:lblOffset val="100"/>
        <c:tickLblSkip val="1"/>
        <c:noMultiLvlLbl val="0"/>
      </c:catAx>
      <c:valAx>
        <c:axId val="4205107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04196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05125"/>
          <c:w val="0.222"/>
          <c:h val="0.9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95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Olds'!$A$22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Olds'!$D$22</c:f>
              <c:numCache/>
            </c:numRef>
          </c:val>
        </c:ser>
        <c:ser>
          <c:idx val="1"/>
          <c:order val="1"/>
          <c:tx>
            <c:strRef>
              <c:f>'1st Quarter 2 Year Olds'!$A$23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Olds'!$D$23</c:f>
              <c:numCache/>
            </c:numRef>
          </c:val>
        </c:ser>
        <c:ser>
          <c:idx val="2"/>
          <c:order val="2"/>
          <c:tx>
            <c:strRef>
              <c:f>'1st Quarter 2 Year Olds'!$A$24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Olds'!$D$24</c:f>
              <c:numCache/>
            </c:numRef>
          </c:val>
        </c:ser>
        <c:ser>
          <c:idx val="3"/>
          <c:order val="3"/>
          <c:tx>
            <c:strRef>
              <c:f>'1st Quarter 2 Year Olds'!$A$25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Olds'!$D$25</c:f>
              <c:numCache/>
            </c:numRef>
          </c:val>
        </c:ser>
        <c:ser>
          <c:idx val="4"/>
          <c:order val="4"/>
          <c:tx>
            <c:strRef>
              <c:f>'1st Quarter 2 Year Olds'!$A$26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Olds'!$D$26</c:f>
              <c:numCache/>
            </c:numRef>
          </c:val>
        </c:ser>
        <c:ser>
          <c:idx val="5"/>
          <c:order val="5"/>
          <c:tx>
            <c:strRef>
              <c:f>'1st Quarter 2 Year Olds'!$A$27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Olds'!$D$27</c:f>
              <c:numCache/>
            </c:numRef>
          </c:val>
        </c:ser>
        <c:ser>
          <c:idx val="6"/>
          <c:order val="6"/>
          <c:tx>
            <c:strRef>
              <c:f>'1st Quarter 2 Year Olds'!$A$28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Olds'!$D$28</c:f>
              <c:numCache/>
            </c:numRef>
          </c:val>
        </c:ser>
        <c:ser>
          <c:idx val="7"/>
          <c:order val="7"/>
          <c:tx>
            <c:strRef>
              <c:f>'1st Quarter 2 Year Olds'!$A$29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Olds'!$D$29</c:f>
              <c:numCache/>
            </c:numRef>
          </c:val>
        </c:ser>
        <c:ser>
          <c:idx val="8"/>
          <c:order val="8"/>
          <c:tx>
            <c:strRef>
              <c:f>'1st Quarter 2 Year Olds'!$A$30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Olds'!$D$30</c:f>
              <c:numCache/>
            </c:numRef>
          </c:val>
        </c:ser>
        <c:ser>
          <c:idx val="9"/>
          <c:order val="9"/>
          <c:tx>
            <c:strRef>
              <c:f>'1st Quarter 2 Year Olds'!$A$31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Olds'!$D$31</c:f>
              <c:numCache/>
            </c:numRef>
          </c:val>
        </c:ser>
        <c:ser>
          <c:idx val="10"/>
          <c:order val="10"/>
          <c:tx>
            <c:strRef>
              <c:f>'1st Quarter 2 Year Olds'!$A$32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Olds'!$D$32</c:f>
              <c:numCache/>
            </c:numRef>
          </c:val>
        </c:ser>
        <c:ser>
          <c:idx val="11"/>
          <c:order val="11"/>
          <c:tx>
            <c:strRef>
              <c:f>'1st Quarter 2 Year Olds'!$A$33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Olds'!$D$21</c:f>
              <c:strCache/>
            </c:strRef>
          </c:cat>
          <c:val>
            <c:numRef>
              <c:f>'1st Quarter 2 Year Olds'!$D$33</c:f>
              <c:numCache/>
            </c:numRef>
          </c:val>
        </c:ser>
        <c:ser>
          <c:idx val="12"/>
          <c:order val="12"/>
          <c:tx>
            <c:strRef>
              <c:f>'1st Quarter 2 Year Olds'!$A$34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Quarter 2 Year Olds'!$D$21</c:f>
              <c:strCache/>
            </c:strRef>
          </c:cat>
          <c:val>
            <c:numRef>
              <c:f>'1st Quarter 2 Year Olds'!$D$34</c:f>
              <c:numCache/>
            </c:numRef>
          </c:val>
        </c:ser>
        <c:axId val="7382645"/>
        <c:axId val="66443806"/>
      </c:barChart>
      <c:catAx>
        <c:axId val="738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43806"/>
        <c:crosses val="autoZero"/>
        <c:auto val="1"/>
        <c:lblOffset val="100"/>
        <c:tickLblSkip val="1"/>
        <c:noMultiLvlLbl val="0"/>
      </c:catAx>
      <c:valAx>
        <c:axId val="66443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82645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1"/>
          <c:w val="0.22"/>
          <c:h val="0.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3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55"/>
          <c:w val="0.8385"/>
          <c:h val="0.8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Adolescent'!$A$5:$A$17</c:f>
              <c:strCache/>
            </c:strRef>
          </c:cat>
          <c:val>
            <c:numRef>
              <c:f>'1st Quarter Adolescent'!$C$5:$C$17</c:f>
              <c:numCache/>
            </c:numRef>
          </c:val>
        </c:ser>
        <c:ser>
          <c:idx val="2"/>
          <c:order val="1"/>
          <c:tx>
            <c:strRef>
              <c:f>'1st Quarter Adolescent'!$D$4</c:f>
              <c:strCache>
                <c:ptCount val="1"/>
                <c:pt idx="0">
                  <c:v>Mening (MCV4)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Adolescent'!$A$5:$A$17</c:f>
              <c:strCache/>
            </c:strRef>
          </c:cat>
          <c:val>
            <c:numRef>
              <c:f>'1st Quarter Adolescent'!$D$5:$D$17</c:f>
              <c:numCache/>
            </c:numRef>
          </c:val>
        </c:ser>
        <c:axId val="61123343"/>
        <c:axId val="13239176"/>
      </c:barChart>
      <c:catAx>
        <c:axId val="6112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39176"/>
        <c:crosses val="autoZero"/>
        <c:auto val="1"/>
        <c:lblOffset val="100"/>
        <c:tickLblSkip val="1"/>
        <c:noMultiLvlLbl val="0"/>
      </c:catAx>
      <c:valAx>
        <c:axId val="1323917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2334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35775"/>
          <c:w val="0.132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875"/>
          <c:w val="0.81325"/>
          <c:h val="0.89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Adolescent'!$C$21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Adolescent'!$C$22:$C$34</c:f>
              <c:numCache/>
            </c:numRef>
          </c:val>
        </c:ser>
        <c:ser>
          <c:idx val="3"/>
          <c:order val="1"/>
          <c:tx>
            <c:strRef>
              <c:f>'1st Quarter Adolescent'!$D$21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Adolescent'!$D$22:$D$34</c:f>
              <c:numCache/>
            </c:numRef>
          </c:val>
        </c:ser>
        <c:ser>
          <c:idx val="4"/>
          <c:order val="2"/>
          <c:tx>
            <c:strRef>
              <c:f>'1st Quarter Adolescent'!$E$21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Adolescent'!$E$22:$E$34</c:f>
              <c:numCache/>
            </c:numRef>
          </c:val>
        </c:ser>
        <c:ser>
          <c:idx val="0"/>
          <c:order val="3"/>
          <c:tx>
            <c:strRef>
              <c:f>'1st Quarter Adolescent'!$F$21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Adolescent'!$F$22:$F$34</c:f>
              <c:numCache/>
            </c:numRef>
          </c:val>
        </c:ser>
        <c:ser>
          <c:idx val="1"/>
          <c:order val="4"/>
          <c:tx>
            <c:strRef>
              <c:f>'1st Quarter Adolescent'!$G$21</c:f>
              <c:strCache>
                <c:ptCount val="1"/>
                <c:pt idx="0">
                  <c:v>Mening (MCV4)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Adolescent'!$A$22:$A$34</c:f>
              <c:strCache/>
            </c:strRef>
          </c:cat>
          <c:val>
            <c:numRef>
              <c:f>'1st Quarter Adolescent'!$G$22:$G$34</c:f>
              <c:numCache/>
            </c:numRef>
          </c:val>
        </c:ser>
        <c:axId val="52043721"/>
        <c:axId val="65740306"/>
      </c:barChart>
      <c:catAx>
        <c:axId val="5204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40306"/>
        <c:crosses val="autoZero"/>
        <c:auto val="1"/>
        <c:lblOffset val="100"/>
        <c:tickLblSkip val="1"/>
        <c:noMultiLvlLbl val="0"/>
      </c:catAx>
      <c:valAx>
        <c:axId val="6574030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4372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3275"/>
          <c:w val="0.15675"/>
          <c:h val="0.4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96"/>
          <c:w val="0.91225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Adolescent'!$C$38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Adolescent'!$A$39:$A$51</c:f>
              <c:strCache/>
            </c:strRef>
          </c:cat>
          <c:val>
            <c:numRef>
              <c:f>'1st Quarter Adolescent'!$C$39:$C$51</c:f>
              <c:numCache/>
            </c:numRef>
          </c:val>
        </c:ser>
        <c:ser>
          <c:idx val="2"/>
          <c:order val="1"/>
          <c:tx>
            <c:strRef>
              <c:f>'1st Quarter Adolescent'!$D$38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Adolescent'!$A$39:$A$51</c:f>
              <c:strCache/>
            </c:strRef>
          </c:cat>
          <c:val>
            <c:numRef>
              <c:f>'1st Quarter Adolescent'!$D$39:$D$51</c:f>
              <c:numCache/>
            </c:numRef>
          </c:val>
        </c:ser>
        <c:ser>
          <c:idx val="3"/>
          <c:order val="2"/>
          <c:tx>
            <c:strRef>
              <c:f>'1st Quarter Adolescent'!$E$38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Adolescent'!$A$39:$A$51</c:f>
              <c:strCache/>
            </c:strRef>
          </c:cat>
          <c:val>
            <c:numRef>
              <c:f>'1st Quarter Adolescent'!$E$39:$E$51</c:f>
              <c:numCache/>
            </c:numRef>
          </c:val>
        </c:ser>
        <c:axId val="54791843"/>
        <c:axId val="23364540"/>
      </c:barChart>
      <c:catAx>
        <c:axId val="5479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64540"/>
        <c:crosses val="autoZero"/>
        <c:auto val="1"/>
        <c:lblOffset val="100"/>
        <c:tickLblSkip val="1"/>
        <c:noMultiLvlLbl val="0"/>
      </c:catAx>
      <c:valAx>
        <c:axId val="2336454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9184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34225"/>
          <c:w val="0.0682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>
        <c:manualLayout>
          <c:xMode val="factor"/>
          <c:yMode val="factor"/>
          <c:x val="-0.075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75"/>
          <c:y val="0.16675"/>
          <c:w val="0.788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'!$D$41</c:f>
              <c:numCache/>
            </c:numRef>
          </c:val>
        </c:ser>
        <c:ser>
          <c:idx val="2"/>
          <c:order val="1"/>
          <c:tx>
            <c:strRef>
              <c:f>'1st quarter 3_27 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'!$D$42</c:f>
              <c:numCache/>
            </c:numRef>
          </c:val>
        </c:ser>
        <c:ser>
          <c:idx val="3"/>
          <c:order val="2"/>
          <c:tx>
            <c:strRef>
              <c:f>'1st quarter 3_27 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'!$D$43</c:f>
              <c:numCache/>
            </c:numRef>
          </c:val>
        </c:ser>
        <c:ser>
          <c:idx val="4"/>
          <c:order val="3"/>
          <c:tx>
            <c:strRef>
              <c:f>'1st quarter 3_27 '!$A$44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'!$D$44</c:f>
              <c:numCache/>
            </c:numRef>
          </c:val>
        </c:ser>
        <c:ser>
          <c:idx val="5"/>
          <c:order val="4"/>
          <c:tx>
            <c:strRef>
              <c:f>'1st quarter 3_27 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'!$D$45</c:f>
              <c:numCache/>
            </c:numRef>
          </c:val>
        </c:ser>
        <c:ser>
          <c:idx val="6"/>
          <c:order val="5"/>
          <c:tx>
            <c:strRef>
              <c:f>'1st quarter 3_27 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'!$D$46</c:f>
              <c:numCache/>
            </c:numRef>
          </c:val>
        </c:ser>
        <c:ser>
          <c:idx val="7"/>
          <c:order val="6"/>
          <c:tx>
            <c:strRef>
              <c:f>'1st quarter 3_27 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'!$D$47</c:f>
              <c:numCache/>
            </c:numRef>
          </c:val>
        </c:ser>
        <c:ser>
          <c:idx val="8"/>
          <c:order val="7"/>
          <c:tx>
            <c:strRef>
              <c:f>'1st quarter 3_27 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'!$D$48</c:f>
              <c:numCache/>
            </c:numRef>
          </c:val>
        </c:ser>
        <c:ser>
          <c:idx val="9"/>
          <c:order val="8"/>
          <c:tx>
            <c:strRef>
              <c:f>'1st quarter 3_27 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'!$D$49</c:f>
              <c:numCache/>
            </c:numRef>
          </c:val>
        </c:ser>
        <c:ser>
          <c:idx val="10"/>
          <c:order val="9"/>
          <c:tx>
            <c:strRef>
              <c:f>'1st quarter 3_27 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'!$D$50</c:f>
              <c:numCache/>
            </c:numRef>
          </c:val>
        </c:ser>
        <c:ser>
          <c:idx val="11"/>
          <c:order val="10"/>
          <c:tx>
            <c:strRef>
              <c:f>'1st quarter 3_27 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'!$D$51</c:f>
              <c:numCache/>
            </c:numRef>
          </c:val>
        </c:ser>
        <c:ser>
          <c:idx val="12"/>
          <c:order val="11"/>
          <c:tx>
            <c:strRef>
              <c:f>'1st quarter 3_27 '!$A$52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'!$D$52</c:f>
              <c:numCache/>
            </c:numRef>
          </c:val>
        </c:ser>
        <c:ser>
          <c:idx val="13"/>
          <c:order val="12"/>
          <c:tx>
            <c:strRef>
              <c:f>'1st quarter 3_27 '!$A$53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'!$D$53</c:f>
              <c:numCache/>
            </c:numRef>
          </c:val>
        </c:ser>
        <c:axId val="42915365"/>
        <c:axId val="50693966"/>
      </c:barChart>
      <c:catAx>
        <c:axId val="42915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693966"/>
        <c:crosses val="autoZero"/>
        <c:auto val="1"/>
        <c:lblOffset val="100"/>
        <c:tickLblSkip val="1"/>
        <c:noMultiLvlLbl val="0"/>
      </c:catAx>
      <c:valAx>
        <c:axId val="5069396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91536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1075"/>
          <c:w val="0.19075"/>
          <c:h val="0.7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"/>
          <c:y val="0.199"/>
          <c:w val="0.762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'!$A$58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'!$D$58</c:f>
              <c:numCache/>
            </c:numRef>
          </c:val>
        </c:ser>
        <c:ser>
          <c:idx val="1"/>
          <c:order val="1"/>
          <c:tx>
            <c:strRef>
              <c:f>'1st quarter 3_27 '!$A$59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'!$D$59</c:f>
              <c:numCache/>
            </c:numRef>
          </c:val>
        </c:ser>
        <c:ser>
          <c:idx val="2"/>
          <c:order val="2"/>
          <c:tx>
            <c:strRef>
              <c:f>'1st quarter 3_27 '!$A$60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'!$D$60</c:f>
              <c:numCache/>
            </c:numRef>
          </c:val>
        </c:ser>
        <c:ser>
          <c:idx val="3"/>
          <c:order val="3"/>
          <c:tx>
            <c:strRef>
              <c:f>'1st quarter 3_27 '!$A$61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'!$D$61</c:f>
              <c:numCache/>
            </c:numRef>
          </c:val>
        </c:ser>
        <c:ser>
          <c:idx val="4"/>
          <c:order val="4"/>
          <c:tx>
            <c:strRef>
              <c:f>'1st quarter 3_27 '!$A$62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'!$D$62</c:f>
              <c:numCache/>
            </c:numRef>
          </c:val>
        </c:ser>
        <c:ser>
          <c:idx val="5"/>
          <c:order val="5"/>
          <c:tx>
            <c:strRef>
              <c:f>'1st quarter 3_27 '!$A$63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'!$D$63</c:f>
              <c:numCache/>
            </c:numRef>
          </c:val>
        </c:ser>
        <c:ser>
          <c:idx val="6"/>
          <c:order val="6"/>
          <c:tx>
            <c:strRef>
              <c:f>'1st quarter 3_27 '!$A$64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'!$D$64</c:f>
              <c:numCache/>
            </c:numRef>
          </c:val>
        </c:ser>
        <c:ser>
          <c:idx val="7"/>
          <c:order val="7"/>
          <c:tx>
            <c:strRef>
              <c:f>'1st quarter 3_27 '!$A$65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'!$D$65</c:f>
              <c:numCache/>
            </c:numRef>
          </c:val>
        </c:ser>
        <c:ser>
          <c:idx val="8"/>
          <c:order val="8"/>
          <c:tx>
            <c:strRef>
              <c:f>'1st quarter 3_27 '!$A$66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'!$D$66</c:f>
              <c:numCache/>
            </c:numRef>
          </c:val>
        </c:ser>
        <c:ser>
          <c:idx val="9"/>
          <c:order val="9"/>
          <c:tx>
            <c:strRef>
              <c:f>'1st quarter 3_27 '!$A$67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'!$D$67</c:f>
              <c:numCache/>
            </c:numRef>
          </c:val>
        </c:ser>
        <c:ser>
          <c:idx val="10"/>
          <c:order val="10"/>
          <c:tx>
            <c:strRef>
              <c:f>'1st quarter 3_27 '!$A$68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'!$D$68</c:f>
              <c:numCache/>
            </c:numRef>
          </c:val>
        </c:ser>
        <c:ser>
          <c:idx val="11"/>
          <c:order val="11"/>
          <c:tx>
            <c:strRef>
              <c:f>'1st quarter 3_27 '!$A$69</c:f>
              <c:strCache>
                <c:ptCount val="1"/>
                <c:pt idx="0">
                  <c:v>Tuscon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'!$D$69</c:f>
              <c:numCache/>
            </c:numRef>
          </c:val>
        </c:ser>
        <c:ser>
          <c:idx val="12"/>
          <c:order val="12"/>
          <c:tx>
            <c:strRef>
              <c:f>'1st quarter 3_27 '!$A$70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'!$D$70</c:f>
              <c:numCache/>
            </c:numRef>
          </c:val>
        </c:ser>
        <c:axId val="53592511"/>
        <c:axId val="12570552"/>
      </c:barChart>
      <c:catAx>
        <c:axId val="5359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570552"/>
        <c:crosses val="autoZero"/>
        <c:auto val="1"/>
        <c:lblOffset val="100"/>
        <c:tickLblSkip val="1"/>
        <c:noMultiLvlLbl val="0"/>
      </c:catAx>
      <c:valAx>
        <c:axId val="1257055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59251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"/>
          <c:y val="0.17575"/>
          <c:w val="0.209"/>
          <c:h val="0.7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076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"/>
          <c:y val="0.18825"/>
          <c:w val="0.74275"/>
          <c:h val="0.7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'!$A$75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'!$D$75</c:f>
              <c:numCache/>
            </c:numRef>
          </c:val>
        </c:ser>
        <c:ser>
          <c:idx val="2"/>
          <c:order val="1"/>
          <c:tx>
            <c:strRef>
              <c:f>'1st quarter 3_27 '!$A$76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'!$D$76</c:f>
              <c:numCache/>
            </c:numRef>
          </c:val>
        </c:ser>
        <c:ser>
          <c:idx val="3"/>
          <c:order val="2"/>
          <c:tx>
            <c:strRef>
              <c:f>'1st quarter 3_27 '!$A$77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'!$D$77</c:f>
              <c:numCache/>
            </c:numRef>
          </c:val>
        </c:ser>
        <c:ser>
          <c:idx val="4"/>
          <c:order val="3"/>
          <c:tx>
            <c:strRef>
              <c:f>'1st quarter 3_27 '!$A$78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'!$D$78</c:f>
              <c:numCache/>
            </c:numRef>
          </c:val>
        </c:ser>
        <c:ser>
          <c:idx val="5"/>
          <c:order val="4"/>
          <c:tx>
            <c:strRef>
              <c:f>'1st quarter 3_27 '!$A$79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'!$D$79</c:f>
              <c:numCache/>
            </c:numRef>
          </c:val>
        </c:ser>
        <c:ser>
          <c:idx val="6"/>
          <c:order val="5"/>
          <c:tx>
            <c:strRef>
              <c:f>'1st quarter 3_27 '!$A$80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'!$D$80</c:f>
              <c:numCache/>
            </c:numRef>
          </c:val>
        </c:ser>
        <c:ser>
          <c:idx val="7"/>
          <c:order val="6"/>
          <c:tx>
            <c:strRef>
              <c:f>'1st quarter 3_27 '!$A$81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'!$D$81</c:f>
              <c:numCache/>
            </c:numRef>
          </c:val>
        </c:ser>
        <c:ser>
          <c:idx val="8"/>
          <c:order val="7"/>
          <c:tx>
            <c:strRef>
              <c:f>'1st quarter 3_27 '!$A$82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'!$D$82</c:f>
              <c:numCache/>
            </c:numRef>
          </c:val>
        </c:ser>
        <c:ser>
          <c:idx val="9"/>
          <c:order val="8"/>
          <c:tx>
            <c:strRef>
              <c:f>'1st quarter 3_27 '!$A$83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'!$D$83</c:f>
              <c:numCache/>
            </c:numRef>
          </c:val>
        </c:ser>
        <c:ser>
          <c:idx val="10"/>
          <c:order val="9"/>
          <c:tx>
            <c:strRef>
              <c:f>'1st quarter 3_27 '!$A$84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'!$D$84</c:f>
              <c:numCache/>
            </c:numRef>
          </c:val>
        </c:ser>
        <c:ser>
          <c:idx val="11"/>
          <c:order val="10"/>
          <c:tx>
            <c:strRef>
              <c:f>'1st quarter 3_27 '!$A$85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'!$D$85</c:f>
              <c:numCache/>
            </c:numRef>
          </c:val>
        </c:ser>
        <c:ser>
          <c:idx val="12"/>
          <c:order val="11"/>
          <c:tx>
            <c:strRef>
              <c:f>'1st quarter 3_27 '!$A$86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'!$D$86</c:f>
              <c:numCache/>
            </c:numRef>
          </c:val>
        </c:ser>
        <c:ser>
          <c:idx val="13"/>
          <c:order val="12"/>
          <c:tx>
            <c:strRef>
              <c:f>'1st quarter 3_27 '!$A$87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'!$D$87</c:f>
              <c:numCache/>
            </c:numRef>
          </c:val>
        </c:ser>
        <c:axId val="46026105"/>
        <c:axId val="11581762"/>
      </c:barChart>
      <c:catAx>
        <c:axId val="46026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581762"/>
        <c:crosses val="autoZero"/>
        <c:auto val="1"/>
        <c:lblOffset val="100"/>
        <c:tickLblSkip val="1"/>
        <c:noMultiLvlLbl val="0"/>
      </c:catAx>
      <c:valAx>
        <c:axId val="1158176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602610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03825"/>
          <c:w val="0.21625"/>
          <c:h val="0.9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1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5"/>
          <c:y val="0.19675"/>
          <c:w val="0.74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'!$A$92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'!$D$92</c:f>
              <c:numCache/>
            </c:numRef>
          </c:val>
        </c:ser>
        <c:ser>
          <c:idx val="2"/>
          <c:order val="1"/>
          <c:tx>
            <c:strRef>
              <c:f>'1st quarter 3_27 '!$A$93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'!$D$93</c:f>
              <c:numCache/>
            </c:numRef>
          </c:val>
        </c:ser>
        <c:ser>
          <c:idx val="3"/>
          <c:order val="2"/>
          <c:tx>
            <c:strRef>
              <c:f>'1st quarter 3_27 '!$A$94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'!$D$94</c:f>
              <c:numCache/>
            </c:numRef>
          </c:val>
        </c:ser>
        <c:ser>
          <c:idx val="4"/>
          <c:order val="3"/>
          <c:tx>
            <c:strRef>
              <c:f>'1st quarter 3_27 '!$A$95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'!$D$95</c:f>
              <c:numCache/>
            </c:numRef>
          </c:val>
        </c:ser>
        <c:ser>
          <c:idx val="5"/>
          <c:order val="4"/>
          <c:tx>
            <c:strRef>
              <c:f>'1st quarter 3_27 '!$A$96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'!$D$96</c:f>
              <c:numCache/>
            </c:numRef>
          </c:val>
        </c:ser>
        <c:ser>
          <c:idx val="6"/>
          <c:order val="5"/>
          <c:tx>
            <c:strRef>
              <c:f>'1st quarter 3_27 '!$A$97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'!$D$97</c:f>
              <c:numCache/>
            </c:numRef>
          </c:val>
        </c:ser>
        <c:ser>
          <c:idx val="7"/>
          <c:order val="6"/>
          <c:tx>
            <c:strRef>
              <c:f>'1st quarter 3_27 '!$A$98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'!$D$98</c:f>
              <c:numCache/>
            </c:numRef>
          </c:val>
        </c:ser>
        <c:ser>
          <c:idx val="8"/>
          <c:order val="7"/>
          <c:tx>
            <c:strRef>
              <c:f>'1st quarter 3_27 '!$A$99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'!$D$99</c:f>
              <c:numCache/>
            </c:numRef>
          </c:val>
        </c:ser>
        <c:ser>
          <c:idx val="9"/>
          <c:order val="8"/>
          <c:tx>
            <c:strRef>
              <c:f>'1st quarter 3_27 '!$A$100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'!$D$100</c:f>
              <c:numCache/>
            </c:numRef>
          </c:val>
        </c:ser>
        <c:ser>
          <c:idx val="10"/>
          <c:order val="9"/>
          <c:tx>
            <c:strRef>
              <c:f>'1st quarter 3_27 '!$A$101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'!$D$101</c:f>
              <c:numCache/>
            </c:numRef>
          </c:val>
        </c:ser>
        <c:ser>
          <c:idx val="11"/>
          <c:order val="10"/>
          <c:tx>
            <c:strRef>
              <c:f>'1st quarter 3_27 '!$A$102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'!$D$102</c:f>
              <c:numCache/>
            </c:numRef>
          </c:val>
        </c:ser>
        <c:ser>
          <c:idx val="12"/>
          <c:order val="11"/>
          <c:tx>
            <c:strRef>
              <c:f>'1st quarter 3_27 '!$A$103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'!$D$103</c:f>
              <c:numCache/>
            </c:numRef>
          </c:val>
        </c:ser>
        <c:ser>
          <c:idx val="13"/>
          <c:order val="12"/>
          <c:tx>
            <c:strRef>
              <c:f>'1st quarter 3_27 '!$A$104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'!$D$104</c:f>
              <c:numCache/>
            </c:numRef>
          </c:val>
        </c:ser>
        <c:axId val="37126995"/>
        <c:axId val="65707500"/>
      </c:bar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707500"/>
        <c:crosses val="autoZero"/>
        <c:auto val="1"/>
        <c:lblOffset val="100"/>
        <c:tickLblSkip val="1"/>
        <c:noMultiLvlLbl val="0"/>
      </c:catAx>
      <c:valAx>
        <c:axId val="6570750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126995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13175"/>
          <c:w val="0.21975"/>
          <c:h val="0.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0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925"/>
          <c:w val="0.78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'!$D$109</c:f>
              <c:numCache/>
            </c:numRef>
          </c:val>
        </c:ser>
        <c:ser>
          <c:idx val="2"/>
          <c:order val="1"/>
          <c:tx>
            <c:strRef>
              <c:f>'1st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'!$D$110</c:f>
              <c:numCache/>
            </c:numRef>
          </c:val>
        </c:ser>
        <c:ser>
          <c:idx val="3"/>
          <c:order val="2"/>
          <c:tx>
            <c:strRef>
              <c:f>'1st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'!$D$111</c:f>
              <c:numCache/>
            </c:numRef>
          </c:val>
        </c:ser>
        <c:ser>
          <c:idx val="4"/>
          <c:order val="3"/>
          <c:tx>
            <c:strRef>
              <c:f>'1st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'!$D$112</c:f>
              <c:numCache/>
            </c:numRef>
          </c:val>
        </c:ser>
        <c:ser>
          <c:idx val="5"/>
          <c:order val="4"/>
          <c:tx>
            <c:strRef>
              <c:f>'1st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'!$D$113</c:f>
              <c:numCache/>
            </c:numRef>
          </c:val>
        </c:ser>
        <c:ser>
          <c:idx val="6"/>
          <c:order val="5"/>
          <c:tx>
            <c:strRef>
              <c:f>'1st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'!$D$114</c:f>
              <c:numCache/>
            </c:numRef>
          </c:val>
        </c:ser>
        <c:ser>
          <c:idx val="7"/>
          <c:order val="6"/>
          <c:tx>
            <c:strRef>
              <c:f>'1st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'!$D$115</c:f>
              <c:numCache/>
            </c:numRef>
          </c:val>
        </c:ser>
        <c:ser>
          <c:idx val="8"/>
          <c:order val="7"/>
          <c:tx>
            <c:strRef>
              <c:f>'1st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'!$D$116</c:f>
              <c:numCache/>
            </c:numRef>
          </c:val>
        </c:ser>
        <c:ser>
          <c:idx val="9"/>
          <c:order val="8"/>
          <c:tx>
            <c:strRef>
              <c:f>'1st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'!$D$117</c:f>
              <c:numCache/>
            </c:numRef>
          </c:val>
        </c:ser>
        <c:ser>
          <c:idx val="10"/>
          <c:order val="9"/>
          <c:tx>
            <c:strRef>
              <c:f>'1st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'!$D$118</c:f>
              <c:numCache/>
            </c:numRef>
          </c:val>
        </c:ser>
        <c:ser>
          <c:idx val="11"/>
          <c:order val="10"/>
          <c:tx>
            <c:strRef>
              <c:f>'1st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'!$D$119</c:f>
              <c:numCache/>
            </c:numRef>
          </c:val>
        </c:ser>
        <c:ser>
          <c:idx val="12"/>
          <c:order val="11"/>
          <c:tx>
            <c:strRef>
              <c:f>'1st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'!$D$120</c:f>
              <c:numCache/>
            </c:numRef>
          </c:val>
        </c:ser>
        <c:ser>
          <c:idx val="13"/>
          <c:order val="12"/>
          <c:tx>
            <c:strRef>
              <c:f>'1st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'!$D$121</c:f>
              <c:numCache/>
            </c:numRef>
          </c:val>
        </c:ser>
        <c:axId val="54496589"/>
        <c:axId val="20707254"/>
      </c:barChart>
      <c:catAx>
        <c:axId val="544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07254"/>
        <c:crosses val="autoZero"/>
        <c:auto val="1"/>
        <c:lblOffset val="100"/>
        <c:tickLblSkip val="1"/>
        <c:noMultiLvlLbl val="0"/>
      </c:catAx>
      <c:valAx>
        <c:axId val="2070725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49658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6075"/>
          <c:w val="0.1715"/>
          <c:h val="0.9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109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21225"/>
          <c:w val="0.73825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'!$A$24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'!$D$24</c:f>
              <c:numCache/>
            </c:numRef>
          </c:val>
        </c:ser>
        <c:ser>
          <c:idx val="2"/>
          <c:order val="1"/>
          <c:tx>
            <c:strRef>
              <c:f>'1st quarter 3_27 '!$A$25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'!$D$25</c:f>
              <c:numCache/>
            </c:numRef>
          </c:val>
        </c:ser>
        <c:ser>
          <c:idx val="3"/>
          <c:order val="2"/>
          <c:tx>
            <c:strRef>
              <c:f>'1st quarter 3_27 '!$A$26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'!$D$26</c:f>
              <c:numCache/>
            </c:numRef>
          </c:val>
        </c:ser>
        <c:ser>
          <c:idx val="4"/>
          <c:order val="3"/>
          <c:tx>
            <c:strRef>
              <c:f>'1st quarter 3_27 '!$A$27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'!$D$27</c:f>
              <c:numCache/>
            </c:numRef>
          </c:val>
        </c:ser>
        <c:ser>
          <c:idx val="5"/>
          <c:order val="4"/>
          <c:tx>
            <c:strRef>
              <c:f>'1st quarter 3_27 '!$A$28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'!$D$28</c:f>
              <c:numCache/>
            </c:numRef>
          </c:val>
        </c:ser>
        <c:ser>
          <c:idx val="6"/>
          <c:order val="5"/>
          <c:tx>
            <c:strRef>
              <c:f>'1st quarter 3_27 '!$A$29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'!$D$29</c:f>
              <c:numCache/>
            </c:numRef>
          </c:val>
        </c:ser>
        <c:ser>
          <c:idx val="7"/>
          <c:order val="6"/>
          <c:tx>
            <c:strRef>
              <c:f>'1st quarter 3_27 '!$A$30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'!$D$30</c:f>
              <c:numCache/>
            </c:numRef>
          </c:val>
        </c:ser>
        <c:ser>
          <c:idx val="8"/>
          <c:order val="7"/>
          <c:tx>
            <c:strRef>
              <c:f>'1st quarter 3_27 '!$A$31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'!$D$31</c:f>
              <c:numCache/>
            </c:numRef>
          </c:val>
        </c:ser>
        <c:ser>
          <c:idx val="9"/>
          <c:order val="8"/>
          <c:tx>
            <c:strRef>
              <c:f>'1st quarter 3_27 '!$A$32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'!$D$32</c:f>
              <c:numCache/>
            </c:numRef>
          </c:val>
        </c:ser>
        <c:ser>
          <c:idx val="10"/>
          <c:order val="9"/>
          <c:tx>
            <c:strRef>
              <c:f>'1st quarter 3_27 '!$A$33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'!$D$33</c:f>
              <c:numCache/>
            </c:numRef>
          </c:val>
        </c:ser>
        <c:ser>
          <c:idx val="11"/>
          <c:order val="10"/>
          <c:tx>
            <c:strRef>
              <c:f>'1st quarter 3_27 '!$A$34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'!$D$34</c:f>
              <c:numCache/>
            </c:numRef>
          </c:val>
        </c:ser>
        <c:ser>
          <c:idx val="12"/>
          <c:order val="11"/>
          <c:tx>
            <c:strRef>
              <c:f>'1st quarter 3_27 '!$A$35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'!$D$35</c:f>
              <c:numCache/>
            </c:numRef>
          </c:val>
        </c:ser>
        <c:ser>
          <c:idx val="13"/>
          <c:order val="12"/>
          <c:tx>
            <c:strRef>
              <c:f>'1st quarter 3_27 '!$A$36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'!$D$36</c:f>
              <c:numCache/>
            </c:numRef>
          </c:val>
        </c:ser>
        <c:axId val="52147559"/>
        <c:axId val="66674848"/>
      </c:bar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674848"/>
        <c:crosses val="autoZero"/>
        <c:auto val="1"/>
        <c:lblOffset val="100"/>
        <c:tickLblSkip val="1"/>
        <c:noMultiLvlLbl val="0"/>
      </c:catAx>
      <c:valAx>
        <c:axId val="6667484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14755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09825"/>
          <c:w val="0.18575"/>
          <c:h val="0.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-0.005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1475"/>
          <c:w val="0.763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'!$F$109</c:f>
              <c:numCache/>
            </c:numRef>
          </c:val>
        </c:ser>
        <c:ser>
          <c:idx val="1"/>
          <c:order val="1"/>
          <c:tx>
            <c:strRef>
              <c:f>'1st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'!$F$110</c:f>
              <c:numCache/>
            </c:numRef>
          </c:val>
        </c:ser>
        <c:ser>
          <c:idx val="2"/>
          <c:order val="2"/>
          <c:tx>
            <c:strRef>
              <c:f>'1st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'!$F$111</c:f>
              <c:numCache/>
            </c:numRef>
          </c:val>
        </c:ser>
        <c:ser>
          <c:idx val="3"/>
          <c:order val="3"/>
          <c:tx>
            <c:strRef>
              <c:f>'1st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'!$F$112</c:f>
              <c:numCache/>
            </c:numRef>
          </c:val>
        </c:ser>
        <c:ser>
          <c:idx val="4"/>
          <c:order val="4"/>
          <c:tx>
            <c:strRef>
              <c:f>'1st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'!$F$113</c:f>
              <c:numCache/>
            </c:numRef>
          </c:val>
        </c:ser>
        <c:ser>
          <c:idx val="5"/>
          <c:order val="5"/>
          <c:tx>
            <c:strRef>
              <c:f>'1st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'!$F$114</c:f>
              <c:numCache/>
            </c:numRef>
          </c:val>
        </c:ser>
        <c:ser>
          <c:idx val="6"/>
          <c:order val="6"/>
          <c:tx>
            <c:strRef>
              <c:f>'1st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'!$F$115</c:f>
              <c:numCache/>
            </c:numRef>
          </c:val>
        </c:ser>
        <c:ser>
          <c:idx val="7"/>
          <c:order val="7"/>
          <c:tx>
            <c:strRef>
              <c:f>'1st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'!$F$116</c:f>
              <c:numCache/>
            </c:numRef>
          </c:val>
        </c:ser>
        <c:ser>
          <c:idx val="8"/>
          <c:order val="8"/>
          <c:tx>
            <c:strRef>
              <c:f>'1st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'!$F$117</c:f>
              <c:numCache/>
            </c:numRef>
          </c:val>
        </c:ser>
        <c:ser>
          <c:idx val="9"/>
          <c:order val="9"/>
          <c:tx>
            <c:strRef>
              <c:f>'1st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'!$F$118</c:f>
              <c:numCache/>
            </c:numRef>
          </c:val>
        </c:ser>
        <c:ser>
          <c:idx val="10"/>
          <c:order val="10"/>
          <c:tx>
            <c:strRef>
              <c:f>'1st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'!$F$119</c:f>
              <c:numCache/>
            </c:numRef>
          </c:val>
        </c:ser>
        <c:ser>
          <c:idx val="11"/>
          <c:order val="11"/>
          <c:tx>
            <c:strRef>
              <c:f>'1st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'!$F$120</c:f>
              <c:numCache/>
            </c:numRef>
          </c:val>
        </c:ser>
        <c:ser>
          <c:idx val="12"/>
          <c:order val="12"/>
          <c:tx>
            <c:strRef>
              <c:f>'1st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'!$F$121</c:f>
              <c:numCache/>
            </c:numRef>
          </c:val>
        </c:ser>
        <c:axId val="63202721"/>
        <c:axId val="31953578"/>
      </c:bar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02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025"/>
          <c:w val="0.188"/>
          <c:h val="0.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77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Olds'!$D$5</c:f>
              <c:numCache/>
            </c:numRef>
          </c:val>
        </c:ser>
        <c:ser>
          <c:idx val="1"/>
          <c:order val="1"/>
          <c:tx>
            <c:strRef>
              <c:f>'1st Quarter 2 Year Olds'!$A$6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Olds'!$D$6</c:f>
              <c:numCache/>
            </c:numRef>
          </c:val>
        </c:ser>
        <c:ser>
          <c:idx val="2"/>
          <c:order val="2"/>
          <c:tx>
            <c:strRef>
              <c:f>'1st Quarter 2 Year Olds'!$A$7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Olds'!$D$7</c:f>
              <c:numCache/>
            </c:numRef>
          </c:val>
        </c:ser>
        <c:ser>
          <c:idx val="3"/>
          <c:order val="3"/>
          <c:tx>
            <c:strRef>
              <c:f>'1st Quarter 2 Year Olds'!$A$8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Olds'!$D$8</c:f>
              <c:numCache/>
            </c:numRef>
          </c:val>
        </c:ser>
        <c:ser>
          <c:idx val="4"/>
          <c:order val="4"/>
          <c:tx>
            <c:strRef>
              <c:f>'1st Quarter 2 Year Olds'!$A$9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Olds'!$D$9</c:f>
              <c:numCache/>
            </c:numRef>
          </c:val>
        </c:ser>
        <c:ser>
          <c:idx val="5"/>
          <c:order val="5"/>
          <c:tx>
            <c:strRef>
              <c:f>'1st Quarter 2 Year Olds'!$A$10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Olds'!$D$10</c:f>
              <c:numCache/>
            </c:numRef>
          </c:val>
        </c:ser>
        <c:ser>
          <c:idx val="6"/>
          <c:order val="6"/>
          <c:tx>
            <c:strRef>
              <c:f>'1st Quarter 2 Year Olds'!$A$11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Olds'!$D$11</c:f>
              <c:numCache/>
            </c:numRef>
          </c:val>
        </c:ser>
        <c:ser>
          <c:idx val="7"/>
          <c:order val="7"/>
          <c:tx>
            <c:strRef>
              <c:f>'1st Quarter 2 Year Olds'!$A$12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Olds'!$D$12</c:f>
              <c:numCache/>
            </c:numRef>
          </c:val>
        </c:ser>
        <c:ser>
          <c:idx val="8"/>
          <c:order val="8"/>
          <c:tx>
            <c:strRef>
              <c:f>'1st Quarter 2 Year Olds'!$A$13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Olds'!$D$13</c:f>
              <c:numCache/>
            </c:numRef>
          </c:val>
        </c:ser>
        <c:ser>
          <c:idx val="9"/>
          <c:order val="9"/>
          <c:tx>
            <c:strRef>
              <c:f>'1st Quarter 2 Year Olds'!$A$14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Olds'!$D$14</c:f>
              <c:numCache/>
            </c:numRef>
          </c:val>
        </c:ser>
        <c:ser>
          <c:idx val="10"/>
          <c:order val="10"/>
          <c:tx>
            <c:strRef>
              <c:f>'1st Quarter 2 Year Olds'!$A$15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Olds'!$D$15</c:f>
              <c:numCache/>
            </c:numRef>
          </c:val>
        </c:ser>
        <c:ser>
          <c:idx val="11"/>
          <c:order val="11"/>
          <c:tx>
            <c:strRef>
              <c:f>'1st Quarter 2 Year Olds'!$A$16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Olds'!$D$16</c:f>
              <c:numCache/>
            </c:numRef>
          </c:val>
        </c:ser>
        <c:ser>
          <c:idx val="12"/>
          <c:order val="12"/>
          <c:tx>
            <c:strRef>
              <c:f>'1st Quarter 2 Year Olds'!$A$17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Quarter 2 Year Olds'!$D$4</c:f>
              <c:strCache/>
            </c:strRef>
          </c:cat>
          <c:val>
            <c:numRef>
              <c:f>'1st Quarter 2 Year Olds'!$D$17</c:f>
              <c:numCache/>
            </c:numRef>
          </c:val>
        </c:ser>
        <c:axId val="19146747"/>
        <c:axId val="38102996"/>
      </c:barChart>
      <c:catAx>
        <c:axId val="191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996"/>
        <c:crosses val="autoZero"/>
        <c:auto val="1"/>
        <c:lblOffset val="100"/>
        <c:tickLblSkip val="1"/>
        <c:noMultiLvlLbl val="0"/>
      </c:catAx>
      <c:valAx>
        <c:axId val="38102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46747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08875"/>
          <c:w val="0.209"/>
          <c:h val="0.8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4</xdr:row>
      <xdr:rowOff>19050</xdr:rowOff>
    </xdr:from>
    <xdr:to>
      <xdr:col>16</xdr:col>
      <xdr:colOff>847725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6867525" y="628650"/>
        <a:ext cx="4743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323850</xdr:colOff>
      <xdr:row>38</xdr:row>
      <xdr:rowOff>0</xdr:rowOff>
    </xdr:from>
    <xdr:to>
      <xdr:col>17</xdr:col>
      <xdr:colOff>57150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6867525" y="5810250"/>
        <a:ext cx="48196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55</xdr:row>
      <xdr:rowOff>28575</xdr:rowOff>
    </xdr:from>
    <xdr:to>
      <xdr:col>18</xdr:col>
      <xdr:colOff>123825</xdr:colOff>
      <xdr:row>69</xdr:row>
      <xdr:rowOff>85725</xdr:rowOff>
    </xdr:to>
    <xdr:graphicFrame>
      <xdr:nvGraphicFramePr>
        <xdr:cNvPr id="3" name="Chart 3"/>
        <xdr:cNvGraphicFramePr/>
      </xdr:nvGraphicFramePr>
      <xdr:xfrm>
        <a:off x="8162925" y="8439150"/>
        <a:ext cx="44577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390525</xdr:colOff>
      <xdr:row>72</xdr:row>
      <xdr:rowOff>9525</xdr:rowOff>
    </xdr:from>
    <xdr:to>
      <xdr:col>18</xdr:col>
      <xdr:colOff>295275</xdr:colOff>
      <xdr:row>85</xdr:row>
      <xdr:rowOff>95250</xdr:rowOff>
    </xdr:to>
    <xdr:graphicFrame>
      <xdr:nvGraphicFramePr>
        <xdr:cNvPr id="4" name="Chart 4"/>
        <xdr:cNvGraphicFramePr/>
      </xdr:nvGraphicFramePr>
      <xdr:xfrm>
        <a:off x="8029575" y="11020425"/>
        <a:ext cx="47625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238125</xdr:colOff>
      <xdr:row>88</xdr:row>
      <xdr:rowOff>66675</xdr:rowOff>
    </xdr:from>
    <xdr:to>
      <xdr:col>18</xdr:col>
      <xdr:colOff>485775</xdr:colOff>
      <xdr:row>102</xdr:row>
      <xdr:rowOff>104775</xdr:rowOff>
    </xdr:to>
    <xdr:graphicFrame>
      <xdr:nvGraphicFramePr>
        <xdr:cNvPr id="5" name="Chart 5"/>
        <xdr:cNvGraphicFramePr/>
      </xdr:nvGraphicFramePr>
      <xdr:xfrm>
        <a:off x="8401050" y="13525500"/>
        <a:ext cx="458152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122</xdr:row>
      <xdr:rowOff>0</xdr:rowOff>
    </xdr:from>
    <xdr:to>
      <xdr:col>8</xdr:col>
      <xdr:colOff>342900</xdr:colOff>
      <xdr:row>139</xdr:row>
      <xdr:rowOff>0</xdr:rowOff>
    </xdr:to>
    <xdr:graphicFrame>
      <xdr:nvGraphicFramePr>
        <xdr:cNvPr id="6" name="Chart 6"/>
        <xdr:cNvGraphicFramePr/>
      </xdr:nvGraphicFramePr>
      <xdr:xfrm>
        <a:off x="133350" y="18659475"/>
        <a:ext cx="57340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304800</xdr:colOff>
      <xdr:row>21</xdr:row>
      <xdr:rowOff>19050</xdr:rowOff>
    </xdr:from>
    <xdr:to>
      <xdr:col>17</xdr:col>
      <xdr:colOff>161925</xdr:colOff>
      <xdr:row>34</xdr:row>
      <xdr:rowOff>152400</xdr:rowOff>
    </xdr:to>
    <xdr:graphicFrame>
      <xdr:nvGraphicFramePr>
        <xdr:cNvPr id="7" name="Chart 7"/>
        <xdr:cNvGraphicFramePr/>
      </xdr:nvGraphicFramePr>
      <xdr:xfrm>
        <a:off x="6848475" y="3228975"/>
        <a:ext cx="494347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66675</xdr:colOff>
      <xdr:row>122</xdr:row>
      <xdr:rowOff>28575</xdr:rowOff>
    </xdr:from>
    <xdr:to>
      <xdr:col>17</xdr:col>
      <xdr:colOff>266700</xdr:colOff>
      <xdr:row>139</xdr:row>
      <xdr:rowOff>38100</xdr:rowOff>
    </xdr:to>
    <xdr:graphicFrame>
      <xdr:nvGraphicFramePr>
        <xdr:cNvPr id="8" name="Chart 8"/>
        <xdr:cNvGraphicFramePr/>
      </xdr:nvGraphicFramePr>
      <xdr:xfrm>
        <a:off x="6210300" y="18688050"/>
        <a:ext cx="56864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0.2895</cdr:y>
    </cdr:from>
    <cdr:to>
      <cdr:x>0.762</cdr:x>
      <cdr:y>0.2895</cdr:y>
    </cdr:to>
    <cdr:sp>
      <cdr:nvSpPr>
        <cdr:cNvPr id="1" name="Line 1"/>
        <cdr:cNvSpPr>
          <a:spLocks/>
        </cdr:cNvSpPr>
      </cdr:nvSpPr>
      <cdr:spPr>
        <a:xfrm flipV="1">
          <a:off x="552450" y="704850"/>
          <a:ext cx="39147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0.201</cdr:y>
    </cdr:from>
    <cdr:to>
      <cdr:x>0.56075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" y="485775"/>
          <a:ext cx="2705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0.2865</cdr:y>
    </cdr:from>
    <cdr:to>
      <cdr:x>0.75125</cdr:x>
      <cdr:y>0.2865</cdr:y>
    </cdr:to>
    <cdr:sp>
      <cdr:nvSpPr>
        <cdr:cNvPr id="1" name="Line 1"/>
        <cdr:cNvSpPr>
          <a:spLocks/>
        </cdr:cNvSpPr>
      </cdr:nvSpPr>
      <cdr:spPr>
        <a:xfrm flipV="1">
          <a:off x="619125" y="704850"/>
          <a:ext cx="37909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0.22125</cdr:y>
    </cdr:from>
    <cdr:to>
      <cdr:x>0.534</cdr:x>
      <cdr:y>0.2865</cdr:y>
    </cdr:to>
    <cdr:sp>
      <cdr:nvSpPr>
        <cdr:cNvPr id="2" name="Text Box 2"/>
        <cdr:cNvSpPr txBox="1">
          <a:spLocks noChangeArrowheads="1"/>
        </cdr:cNvSpPr>
      </cdr:nvSpPr>
      <cdr:spPr>
        <a:xfrm>
          <a:off x="619125" y="542925"/>
          <a:ext cx="2514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133350</xdr:rowOff>
    </xdr:from>
    <xdr:to>
      <xdr:col>13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267450" y="447675"/>
        <a:ext cx="58674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19</xdr:row>
      <xdr:rowOff>19050</xdr:rowOff>
    </xdr:from>
    <xdr:to>
      <xdr:col>13</xdr:col>
      <xdr:colOff>228600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6276975" y="3076575"/>
        <a:ext cx="5876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</xdr:row>
      <xdr:rowOff>0</xdr:rowOff>
    </xdr:from>
    <xdr:to>
      <xdr:col>19</xdr:col>
      <xdr:colOff>152400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010150" y="828675"/>
        <a:ext cx="66865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19</xdr:row>
      <xdr:rowOff>152400</xdr:rowOff>
    </xdr:from>
    <xdr:to>
      <xdr:col>22</xdr:col>
      <xdr:colOff>47625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7058025" y="3724275"/>
        <a:ext cx="6591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37</xdr:row>
      <xdr:rowOff>28575</xdr:rowOff>
    </xdr:from>
    <xdr:to>
      <xdr:col>19</xdr:col>
      <xdr:colOff>476250</xdr:colOff>
      <xdr:row>52</xdr:row>
      <xdr:rowOff>57150</xdr:rowOff>
    </xdr:to>
    <xdr:graphicFrame>
      <xdr:nvGraphicFramePr>
        <xdr:cNvPr id="3" name="Chart 3"/>
        <xdr:cNvGraphicFramePr/>
      </xdr:nvGraphicFramePr>
      <xdr:xfrm>
        <a:off x="6096000" y="6638925"/>
        <a:ext cx="59245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hs.gov/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00">
      <selection activeCell="U137" sqref="U137"/>
    </sheetView>
  </sheetViews>
  <sheetFormatPr defaultColWidth="11.375" defaultRowHeight="12"/>
  <cols>
    <col min="1" max="1" width="10.375" style="0" customWidth="1"/>
    <col min="2" max="2" width="6.875" style="0" customWidth="1"/>
    <col min="3" max="3" width="9.25390625" style="0" customWidth="1"/>
    <col min="4" max="4" width="10.00390625" style="0" customWidth="1"/>
    <col min="5" max="5" width="9.375" style="0" customWidth="1"/>
    <col min="6" max="6" width="7.875" style="0" customWidth="1"/>
    <col min="7" max="7" width="8.875" style="0" customWidth="1"/>
    <col min="8" max="8" width="9.875" style="0" customWidth="1"/>
    <col min="9" max="9" width="8.125" style="0" customWidth="1"/>
    <col min="10" max="10" width="5.25390625" style="0" customWidth="1"/>
    <col min="11" max="11" width="6.25390625" style="0" customWidth="1"/>
    <col min="12" max="12" width="8.125" style="0" customWidth="1"/>
    <col min="13" max="13" width="6.875" style="0" customWidth="1"/>
  </cols>
  <sheetData>
    <row r="1" spans="1:12" ht="12">
      <c r="A1" s="31" t="s">
        <v>106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</row>
    <row r="2" spans="1:12" ht="1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"/>
      <c r="K2" s="3"/>
      <c r="L2" s="3"/>
    </row>
    <row r="3" spans="1:12" ht="12">
      <c r="A3" s="2"/>
      <c r="B3" s="3"/>
      <c r="C3" s="3"/>
      <c r="D3" s="4"/>
      <c r="E3" s="4"/>
      <c r="F3" s="4"/>
      <c r="G3" s="4"/>
      <c r="H3" s="4"/>
      <c r="I3" s="4"/>
      <c r="J3" s="3"/>
      <c r="K3" s="3"/>
      <c r="L3" s="3"/>
    </row>
    <row r="4" spans="4:9" ht="12">
      <c r="D4" s="37" t="s">
        <v>1</v>
      </c>
      <c r="E4" s="38"/>
      <c r="F4" s="38"/>
      <c r="G4" s="6"/>
      <c r="H4" s="7"/>
      <c r="I4" s="7"/>
    </row>
    <row r="5" spans="2:10" ht="12">
      <c r="B5" s="8" t="s">
        <v>2</v>
      </c>
      <c r="C5" s="8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1:10" ht="12.75" thickBot="1">
      <c r="A6" s="10" t="s">
        <v>11</v>
      </c>
      <c r="B6" s="10" t="s">
        <v>12</v>
      </c>
      <c r="C6" s="10" t="s">
        <v>13</v>
      </c>
      <c r="D6" s="11" t="s">
        <v>14</v>
      </c>
      <c r="E6" s="11"/>
      <c r="F6" s="11"/>
      <c r="G6" s="11"/>
      <c r="H6" s="12"/>
      <c r="I6" s="12"/>
      <c r="J6" s="13"/>
    </row>
    <row r="7" spans="1:10" ht="12">
      <c r="A7" t="s">
        <v>15</v>
      </c>
      <c r="B7" s="14">
        <v>305</v>
      </c>
      <c r="C7" s="14">
        <v>245</v>
      </c>
      <c r="D7" s="15">
        <f aca="true" t="shared" si="0" ref="D7:D19">C7/B7</f>
        <v>0.8032786885245902</v>
      </c>
      <c r="E7" s="15">
        <v>0.82</v>
      </c>
      <c r="F7" s="15">
        <v>0.82</v>
      </c>
      <c r="G7" s="15">
        <v>0.81</v>
      </c>
      <c r="H7" s="15">
        <v>0.92</v>
      </c>
      <c r="I7" s="7">
        <v>0.81</v>
      </c>
      <c r="J7" s="15">
        <v>0.59</v>
      </c>
    </row>
    <row r="8" spans="1:10" ht="12">
      <c r="A8" t="s">
        <v>16</v>
      </c>
      <c r="B8" s="14">
        <v>407</v>
      </c>
      <c r="C8" s="14">
        <v>351</v>
      </c>
      <c r="D8" s="15">
        <f t="shared" si="0"/>
        <v>0.8624078624078624</v>
      </c>
      <c r="E8" s="15">
        <v>0.86</v>
      </c>
      <c r="F8" s="15">
        <v>0.86</v>
      </c>
      <c r="G8" s="15">
        <v>0.86</v>
      </c>
      <c r="H8" s="15">
        <v>0.94</v>
      </c>
      <c r="I8" s="7">
        <v>0.86</v>
      </c>
      <c r="J8" s="15">
        <v>0.73</v>
      </c>
    </row>
    <row r="9" spans="1:10" ht="12">
      <c r="A9" t="s">
        <v>17</v>
      </c>
      <c r="B9" s="16">
        <v>144</v>
      </c>
      <c r="C9" s="16">
        <v>113</v>
      </c>
      <c r="D9" s="15">
        <f t="shared" si="0"/>
        <v>0.7847222222222222</v>
      </c>
      <c r="E9" s="17">
        <v>0.82</v>
      </c>
      <c r="F9" s="17">
        <v>0.82</v>
      </c>
      <c r="G9" s="17">
        <v>0.8</v>
      </c>
      <c r="H9" s="17">
        <v>0.88</v>
      </c>
      <c r="I9" s="7">
        <v>0.81</v>
      </c>
      <c r="J9" s="17">
        <v>0.65</v>
      </c>
    </row>
    <row r="10" spans="1:10" ht="12">
      <c r="A10" t="s">
        <v>18</v>
      </c>
      <c r="B10" s="14">
        <v>162</v>
      </c>
      <c r="C10" s="14">
        <v>124</v>
      </c>
      <c r="D10" s="15">
        <f t="shared" si="0"/>
        <v>0.7654320987654321</v>
      </c>
      <c r="E10" s="15">
        <v>0.77</v>
      </c>
      <c r="F10" s="15">
        <v>0.77</v>
      </c>
      <c r="G10" s="15">
        <v>0.77</v>
      </c>
      <c r="H10" s="15">
        <v>0.85</v>
      </c>
      <c r="I10" s="7">
        <v>0.77</v>
      </c>
      <c r="J10" s="15">
        <v>0.62</v>
      </c>
    </row>
    <row r="11" spans="1:10" ht="12">
      <c r="A11" t="s">
        <v>19</v>
      </c>
      <c r="B11" s="14">
        <v>184</v>
      </c>
      <c r="C11" s="14">
        <v>149</v>
      </c>
      <c r="D11" s="15">
        <f t="shared" si="0"/>
        <v>0.8097826086956522</v>
      </c>
      <c r="E11" s="15">
        <v>0.85</v>
      </c>
      <c r="F11" s="15">
        <v>0.85</v>
      </c>
      <c r="G11" s="15">
        <v>0.81</v>
      </c>
      <c r="H11" s="15">
        <v>0.95</v>
      </c>
      <c r="I11" s="7">
        <v>0.83</v>
      </c>
      <c r="J11" s="15">
        <v>0.61</v>
      </c>
    </row>
    <row r="12" spans="1:10" ht="12">
      <c r="A12" t="s">
        <v>20</v>
      </c>
      <c r="B12" s="14">
        <v>115</v>
      </c>
      <c r="C12" s="14">
        <v>73</v>
      </c>
      <c r="D12" s="15">
        <f t="shared" si="0"/>
        <v>0.6347826086956522</v>
      </c>
      <c r="E12" s="15">
        <v>0.8</v>
      </c>
      <c r="F12" s="15">
        <v>0.8</v>
      </c>
      <c r="G12" s="15">
        <v>0.79</v>
      </c>
      <c r="H12" s="15">
        <v>0.64</v>
      </c>
      <c r="I12" s="7">
        <v>0.73</v>
      </c>
      <c r="J12" s="15">
        <v>0.35</v>
      </c>
    </row>
    <row r="13" spans="1:11" ht="12">
      <c r="A13" t="s">
        <v>21</v>
      </c>
      <c r="B13" s="14">
        <v>92</v>
      </c>
      <c r="C13" s="14">
        <v>74</v>
      </c>
      <c r="D13" s="15">
        <f t="shared" si="0"/>
        <v>0.8043478260869565</v>
      </c>
      <c r="E13" s="15">
        <v>0.82</v>
      </c>
      <c r="F13" s="15">
        <v>0.8</v>
      </c>
      <c r="G13" s="15">
        <v>0.82</v>
      </c>
      <c r="H13" s="15">
        <v>0.83</v>
      </c>
      <c r="I13" s="7">
        <v>0.82</v>
      </c>
      <c r="J13" s="15">
        <v>0.66</v>
      </c>
      <c r="K13" s="15"/>
    </row>
    <row r="14" spans="1:9" ht="12">
      <c r="A14" t="s">
        <v>22</v>
      </c>
      <c r="B14" s="14">
        <v>578</v>
      </c>
      <c r="C14" s="14">
        <v>480</v>
      </c>
      <c r="D14" s="15">
        <f t="shared" si="0"/>
        <v>0.8304498269896193</v>
      </c>
      <c r="E14" s="15">
        <v>0.86</v>
      </c>
      <c r="F14" s="15">
        <v>0.86</v>
      </c>
      <c r="G14" s="15">
        <v>0.83</v>
      </c>
      <c r="H14" s="15">
        <v>0.94</v>
      </c>
      <c r="I14" s="7">
        <v>0.85</v>
      </c>
    </row>
    <row r="15" spans="1:9" ht="12">
      <c r="A15" t="s">
        <v>23</v>
      </c>
      <c r="B15" s="14">
        <v>175</v>
      </c>
      <c r="C15" s="14">
        <v>158</v>
      </c>
      <c r="D15" s="15">
        <f t="shared" si="0"/>
        <v>0.9028571428571428</v>
      </c>
      <c r="E15" s="15">
        <v>0.9</v>
      </c>
      <c r="F15" s="15">
        <v>0.9</v>
      </c>
      <c r="G15" s="15">
        <v>0.9</v>
      </c>
      <c r="H15" s="15">
        <v>0.95</v>
      </c>
      <c r="I15" s="7">
        <v>0.84</v>
      </c>
    </row>
    <row r="16" spans="1:10" ht="12">
      <c r="A16" t="s">
        <v>24</v>
      </c>
      <c r="B16" s="16">
        <v>143</v>
      </c>
      <c r="C16" s="16">
        <v>121</v>
      </c>
      <c r="D16" s="15">
        <f t="shared" si="0"/>
        <v>0.8461538461538461</v>
      </c>
      <c r="E16" s="17">
        <v>0.87</v>
      </c>
      <c r="F16" s="17">
        <v>0.87</v>
      </c>
      <c r="G16" s="17">
        <v>0.85</v>
      </c>
      <c r="H16" s="17">
        <v>0.96</v>
      </c>
      <c r="I16" s="17">
        <v>0.87</v>
      </c>
      <c r="J16" s="17">
        <v>0.34</v>
      </c>
    </row>
    <row r="17" spans="1:10" ht="12">
      <c r="A17" t="s">
        <v>25</v>
      </c>
      <c r="B17" s="14">
        <v>97</v>
      </c>
      <c r="C17" s="14">
        <v>78</v>
      </c>
      <c r="D17" s="15">
        <f t="shared" si="0"/>
        <v>0.8041237113402062</v>
      </c>
      <c r="E17" s="15">
        <v>0.8</v>
      </c>
      <c r="F17" s="15">
        <v>0.8</v>
      </c>
      <c r="G17" s="15">
        <v>0.8</v>
      </c>
      <c r="H17" s="15">
        <v>0.8</v>
      </c>
      <c r="I17" s="7">
        <v>0.8</v>
      </c>
      <c r="J17" s="17">
        <v>0.8</v>
      </c>
    </row>
    <row r="18" spans="1:10" ht="12">
      <c r="A18" t="s">
        <v>26</v>
      </c>
      <c r="B18" s="14">
        <v>57</v>
      </c>
      <c r="C18" s="14">
        <v>48</v>
      </c>
      <c r="D18" s="15">
        <f t="shared" si="0"/>
        <v>0.8421052631578947</v>
      </c>
      <c r="E18" s="15">
        <v>0.86</v>
      </c>
      <c r="F18" s="15">
        <v>0.86</v>
      </c>
      <c r="G18" s="15">
        <v>0.84</v>
      </c>
      <c r="H18" s="15">
        <v>0.93</v>
      </c>
      <c r="I18" s="7">
        <v>0.86</v>
      </c>
      <c r="J18" s="15">
        <v>0.83</v>
      </c>
    </row>
    <row r="19" spans="1:9" ht="12">
      <c r="A19" s="8" t="s">
        <v>27</v>
      </c>
      <c r="B19">
        <f>SUM(B7:B18)</f>
        <v>2459</v>
      </c>
      <c r="C19">
        <f>SUM(C7:C18)</f>
        <v>2014</v>
      </c>
      <c r="D19" s="7">
        <f t="shared" si="0"/>
        <v>0.8190321268808459</v>
      </c>
      <c r="E19" s="7"/>
      <c r="F19" s="7"/>
      <c r="G19" s="7"/>
      <c r="H19" s="7"/>
      <c r="I19" s="7"/>
    </row>
    <row r="20" spans="1:9" ht="12">
      <c r="A20" s="8"/>
      <c r="D20" s="7"/>
      <c r="E20" s="7"/>
      <c r="F20" s="7"/>
      <c r="G20" s="7"/>
      <c r="H20" s="7"/>
      <c r="I20" s="7"/>
    </row>
    <row r="21" spans="1:9" ht="12">
      <c r="A21" s="5"/>
      <c r="B21" s="5"/>
      <c r="D21" s="37" t="s">
        <v>28</v>
      </c>
      <c r="E21" s="38"/>
      <c r="F21" s="38"/>
      <c r="G21" s="6"/>
      <c r="H21" s="7"/>
      <c r="I21" s="7"/>
    </row>
    <row r="22" spans="2:10" ht="12">
      <c r="B22" s="8" t="s">
        <v>2</v>
      </c>
      <c r="C22" s="8" t="s">
        <v>3</v>
      </c>
      <c r="D22" s="9" t="s">
        <v>4</v>
      </c>
      <c r="E22" s="9" t="s">
        <v>29</v>
      </c>
      <c r="F22" s="9" t="s">
        <v>30</v>
      </c>
      <c r="G22" s="9" t="s">
        <v>31</v>
      </c>
      <c r="H22" s="9" t="s">
        <v>32</v>
      </c>
      <c r="I22" s="9" t="s">
        <v>33</v>
      </c>
      <c r="J22" s="9" t="s">
        <v>34</v>
      </c>
    </row>
    <row r="23" spans="1:10" ht="12.75" thickBot="1">
      <c r="A23" s="10" t="s">
        <v>11</v>
      </c>
      <c r="B23" s="10" t="s">
        <v>35</v>
      </c>
      <c r="C23" s="10" t="s">
        <v>13</v>
      </c>
      <c r="D23" s="11" t="s">
        <v>14</v>
      </c>
      <c r="E23" s="11"/>
      <c r="F23" s="11"/>
      <c r="G23" s="11"/>
      <c r="H23" s="12"/>
      <c r="I23" s="12"/>
      <c r="J23" s="13"/>
    </row>
    <row r="24" spans="1:10" ht="12">
      <c r="A24" t="s">
        <v>15</v>
      </c>
      <c r="B24" s="14">
        <v>308</v>
      </c>
      <c r="C24" s="14">
        <v>190</v>
      </c>
      <c r="D24" s="15">
        <f aca="true" t="shared" si="1" ref="D24:D36">C24/B24</f>
        <v>0.6168831168831169</v>
      </c>
      <c r="E24" s="15">
        <v>0.64</v>
      </c>
      <c r="F24" s="15">
        <v>0.64</v>
      </c>
      <c r="G24" s="15">
        <v>0.64</v>
      </c>
      <c r="H24" s="15">
        <v>0.81</v>
      </c>
      <c r="I24" s="7">
        <v>0.64</v>
      </c>
      <c r="J24" s="15">
        <v>0.45</v>
      </c>
    </row>
    <row r="25" spans="1:10" ht="12">
      <c r="A25" t="s">
        <v>16</v>
      </c>
      <c r="B25" s="14">
        <v>425</v>
      </c>
      <c r="C25" s="14">
        <v>282</v>
      </c>
      <c r="D25" s="15">
        <f t="shared" si="1"/>
        <v>0.6635294117647059</v>
      </c>
      <c r="E25" s="15">
        <v>0.69</v>
      </c>
      <c r="F25" s="15">
        <v>0.68</v>
      </c>
      <c r="G25" s="15">
        <v>0.68</v>
      </c>
      <c r="H25" s="15">
        <v>0.88</v>
      </c>
      <c r="I25" s="7">
        <v>0.67</v>
      </c>
      <c r="J25" s="15">
        <v>0.49</v>
      </c>
    </row>
    <row r="26" spans="1:10" ht="12">
      <c r="A26" t="s">
        <v>17</v>
      </c>
      <c r="B26" s="16">
        <v>150</v>
      </c>
      <c r="C26" s="16">
        <v>100</v>
      </c>
      <c r="D26" s="15">
        <f t="shared" si="1"/>
        <v>0.6666666666666666</v>
      </c>
      <c r="E26" s="17">
        <v>0.71</v>
      </c>
      <c r="F26" s="17">
        <v>0.71</v>
      </c>
      <c r="G26" s="17">
        <v>0.68</v>
      </c>
      <c r="H26" s="17">
        <v>0.76</v>
      </c>
      <c r="I26" s="7">
        <v>0.71</v>
      </c>
      <c r="J26" s="17">
        <v>0.6</v>
      </c>
    </row>
    <row r="27" spans="1:10" ht="12">
      <c r="A27" t="s">
        <v>18</v>
      </c>
      <c r="B27" s="14">
        <v>160</v>
      </c>
      <c r="C27" s="14">
        <v>104</v>
      </c>
      <c r="D27" s="15">
        <f t="shared" si="1"/>
        <v>0.65</v>
      </c>
      <c r="E27" s="15">
        <v>0.65</v>
      </c>
      <c r="F27" s="15">
        <v>0.65</v>
      </c>
      <c r="G27" s="15">
        <v>0.65</v>
      </c>
      <c r="H27" s="7">
        <v>0.71</v>
      </c>
      <c r="I27" s="7">
        <v>0.65</v>
      </c>
      <c r="J27" s="15">
        <v>0.45</v>
      </c>
    </row>
    <row r="28" spans="1:10" ht="12">
      <c r="A28" t="s">
        <v>19</v>
      </c>
      <c r="B28" s="14">
        <v>183</v>
      </c>
      <c r="C28" s="14">
        <v>112</v>
      </c>
      <c r="D28" s="15">
        <f t="shared" si="1"/>
        <v>0.6120218579234973</v>
      </c>
      <c r="E28" s="15">
        <v>0.66</v>
      </c>
      <c r="F28" s="15">
        <v>0.66</v>
      </c>
      <c r="G28" s="15">
        <v>0.61</v>
      </c>
      <c r="H28" s="15">
        <v>0.82</v>
      </c>
      <c r="I28" s="7">
        <v>0.62</v>
      </c>
      <c r="J28" s="15">
        <v>0.37</v>
      </c>
    </row>
    <row r="29" spans="1:10" ht="12">
      <c r="A29" t="s">
        <v>20</v>
      </c>
      <c r="B29" s="14">
        <v>133</v>
      </c>
      <c r="C29" s="14">
        <v>91</v>
      </c>
      <c r="D29" s="15">
        <f t="shared" si="1"/>
        <v>0.6842105263157895</v>
      </c>
      <c r="E29" s="15">
        <v>0.71</v>
      </c>
      <c r="F29" s="15">
        <v>0.73</v>
      </c>
      <c r="G29" s="15">
        <v>0.73</v>
      </c>
      <c r="H29" s="15">
        <v>0.71</v>
      </c>
      <c r="I29" s="7">
        <v>0.66</v>
      </c>
      <c r="J29" s="15">
        <v>0.29</v>
      </c>
    </row>
    <row r="30" spans="1:10" ht="12">
      <c r="A30" t="s">
        <v>21</v>
      </c>
      <c r="B30" s="14">
        <v>97</v>
      </c>
      <c r="C30" s="14">
        <v>62</v>
      </c>
      <c r="D30" s="15">
        <f t="shared" si="1"/>
        <v>0.6391752577319587</v>
      </c>
      <c r="E30" s="15">
        <v>0.68</v>
      </c>
      <c r="F30" s="15">
        <v>0.65</v>
      </c>
      <c r="G30" s="15">
        <v>0.66</v>
      </c>
      <c r="H30" s="15">
        <v>0.71</v>
      </c>
      <c r="I30" s="7">
        <v>0.66</v>
      </c>
      <c r="J30" s="15">
        <v>0.57</v>
      </c>
    </row>
    <row r="31" spans="1:9" ht="12">
      <c r="A31" t="s">
        <v>22</v>
      </c>
      <c r="B31" s="14">
        <v>554</v>
      </c>
      <c r="C31" s="14">
        <v>373</v>
      </c>
      <c r="D31" s="15">
        <f t="shared" si="1"/>
        <v>0.6732851985559567</v>
      </c>
      <c r="E31" s="15">
        <v>0.7</v>
      </c>
      <c r="F31" s="15">
        <v>0.7</v>
      </c>
      <c r="G31" s="15">
        <v>0.68</v>
      </c>
      <c r="H31" s="15">
        <v>0.84</v>
      </c>
      <c r="I31" s="7">
        <v>0.69</v>
      </c>
    </row>
    <row r="32" spans="1:9" ht="12">
      <c r="A32" t="s">
        <v>23</v>
      </c>
      <c r="B32" s="14">
        <v>135</v>
      </c>
      <c r="C32" s="14">
        <v>96</v>
      </c>
      <c r="D32" s="15">
        <f t="shared" si="1"/>
        <v>0.7111111111111111</v>
      </c>
      <c r="E32" s="15">
        <v>0.73</v>
      </c>
      <c r="F32" s="15">
        <v>0.73</v>
      </c>
      <c r="G32" s="15">
        <v>0.72</v>
      </c>
      <c r="H32" s="15">
        <v>0.89</v>
      </c>
      <c r="I32" s="7">
        <v>0.7</v>
      </c>
    </row>
    <row r="33" spans="1:10" ht="12">
      <c r="A33" t="s">
        <v>24</v>
      </c>
      <c r="B33" s="16">
        <v>147</v>
      </c>
      <c r="C33" s="16">
        <v>99</v>
      </c>
      <c r="D33" s="15">
        <f t="shared" si="1"/>
        <v>0.673469387755102</v>
      </c>
      <c r="E33" s="17">
        <v>0.76</v>
      </c>
      <c r="F33" s="17">
        <v>0.77</v>
      </c>
      <c r="G33" s="17">
        <v>0.68</v>
      </c>
      <c r="H33" s="17">
        <v>0.91</v>
      </c>
      <c r="I33" s="17">
        <v>0.74</v>
      </c>
      <c r="J33" s="17">
        <v>0.28</v>
      </c>
    </row>
    <row r="34" spans="1:10" ht="12">
      <c r="A34" t="s">
        <v>25</v>
      </c>
      <c r="B34" s="14">
        <v>128</v>
      </c>
      <c r="C34" s="14">
        <v>77</v>
      </c>
      <c r="D34" s="15">
        <f t="shared" si="1"/>
        <v>0.6015625</v>
      </c>
      <c r="E34" s="15">
        <v>0.64</v>
      </c>
      <c r="F34" s="15">
        <v>0.6</v>
      </c>
      <c r="G34" s="15">
        <v>0.64</v>
      </c>
      <c r="H34" s="15">
        <v>0.75</v>
      </c>
      <c r="I34" s="7">
        <v>0.62</v>
      </c>
      <c r="J34" s="17">
        <v>0.25</v>
      </c>
    </row>
    <row r="35" spans="1:10" ht="12">
      <c r="A35" t="s">
        <v>26</v>
      </c>
      <c r="B35" s="14">
        <v>61</v>
      </c>
      <c r="C35" s="14">
        <v>38</v>
      </c>
      <c r="D35" s="15">
        <f t="shared" si="1"/>
        <v>0.6229508196721312</v>
      </c>
      <c r="E35" s="15">
        <v>0.64</v>
      </c>
      <c r="F35" s="15">
        <v>0.64</v>
      </c>
      <c r="G35" s="15">
        <v>0.62</v>
      </c>
      <c r="H35" s="15">
        <v>0.75</v>
      </c>
      <c r="I35" s="7">
        <v>0.64</v>
      </c>
      <c r="J35" s="15">
        <v>0.64</v>
      </c>
    </row>
    <row r="36" spans="1:9" ht="12">
      <c r="A36" s="8" t="s">
        <v>36</v>
      </c>
      <c r="B36" s="14">
        <f>SUM(B24:B35)</f>
        <v>2481</v>
      </c>
      <c r="C36" s="14">
        <f>SUM(C24:C35)</f>
        <v>1624</v>
      </c>
      <c r="D36" s="15">
        <f t="shared" si="1"/>
        <v>0.6545747682386135</v>
      </c>
      <c r="E36" s="15"/>
      <c r="F36" s="15"/>
      <c r="G36" s="15"/>
      <c r="H36" s="15"/>
      <c r="I36" s="7"/>
    </row>
    <row r="37" spans="4:9" ht="12">
      <c r="D37" s="7"/>
      <c r="E37" s="7"/>
      <c r="F37" s="7"/>
      <c r="G37" s="7"/>
      <c r="H37" s="7"/>
      <c r="I37" s="7"/>
    </row>
    <row r="38" spans="1:9" ht="12">
      <c r="A38" s="35"/>
      <c r="B38" s="36"/>
      <c r="D38" s="37" t="s">
        <v>37</v>
      </c>
      <c r="E38" s="38"/>
      <c r="F38" s="38"/>
      <c r="G38" s="6"/>
      <c r="H38" s="7"/>
      <c r="I38" s="7"/>
    </row>
    <row r="39" spans="2:10" ht="12">
      <c r="B39" s="8" t="s">
        <v>2</v>
      </c>
      <c r="C39" s="8" t="s">
        <v>3</v>
      </c>
      <c r="D39" s="9" t="s">
        <v>4</v>
      </c>
      <c r="E39" s="9" t="s">
        <v>38</v>
      </c>
      <c r="F39" s="9" t="s">
        <v>30</v>
      </c>
      <c r="G39" s="9" t="s">
        <v>31</v>
      </c>
      <c r="H39" s="9" t="s">
        <v>32</v>
      </c>
      <c r="I39" s="9" t="s">
        <v>39</v>
      </c>
      <c r="J39" s="9" t="s">
        <v>40</v>
      </c>
    </row>
    <row r="40" spans="1:10" ht="12.75" thickBot="1">
      <c r="A40" s="10" t="s">
        <v>11</v>
      </c>
      <c r="B40" s="10" t="s">
        <v>12</v>
      </c>
      <c r="C40" s="10" t="s">
        <v>13</v>
      </c>
      <c r="D40" s="11" t="s">
        <v>14</v>
      </c>
      <c r="E40" s="11"/>
      <c r="F40" s="11"/>
      <c r="G40" s="11"/>
      <c r="H40" s="12"/>
      <c r="I40" s="12"/>
      <c r="J40" s="13"/>
    </row>
    <row r="41" spans="1:10" ht="12">
      <c r="A41" t="s">
        <v>15</v>
      </c>
      <c r="B41" s="14">
        <v>1408</v>
      </c>
      <c r="C41" s="14">
        <v>979</v>
      </c>
      <c r="D41" s="15">
        <f aca="true" t="shared" si="2" ref="D41:D53">C41/B41</f>
        <v>0.6953125</v>
      </c>
      <c r="E41" s="15">
        <v>0.7</v>
      </c>
      <c r="F41" s="15">
        <v>0.85</v>
      </c>
      <c r="G41" s="15">
        <v>0.84</v>
      </c>
      <c r="H41" s="15">
        <v>0.9</v>
      </c>
      <c r="I41" s="7">
        <v>0.68</v>
      </c>
      <c r="J41" s="15">
        <v>0.24</v>
      </c>
    </row>
    <row r="42" spans="1:10" ht="12">
      <c r="A42" t="s">
        <v>16</v>
      </c>
      <c r="B42" s="14">
        <v>1821</v>
      </c>
      <c r="C42" s="14">
        <v>1309</v>
      </c>
      <c r="D42" s="15">
        <f t="shared" si="2"/>
        <v>0.7188358045030203</v>
      </c>
      <c r="E42" s="15">
        <v>0.72</v>
      </c>
      <c r="F42" s="15">
        <v>0.89</v>
      </c>
      <c r="G42" s="15">
        <v>0.88</v>
      </c>
      <c r="H42" s="15">
        <v>0.95</v>
      </c>
      <c r="I42" s="7">
        <v>0.71</v>
      </c>
      <c r="J42" s="15">
        <v>0.18</v>
      </c>
    </row>
    <row r="43" spans="1:10" ht="12">
      <c r="A43" t="s">
        <v>17</v>
      </c>
      <c r="B43" s="16">
        <v>791</v>
      </c>
      <c r="C43" s="16">
        <v>553</v>
      </c>
      <c r="D43" s="15">
        <f t="shared" si="2"/>
        <v>0.6991150442477876</v>
      </c>
      <c r="E43" s="17">
        <v>0.71</v>
      </c>
      <c r="F43" s="17">
        <v>0.81</v>
      </c>
      <c r="G43" s="17">
        <v>0.8</v>
      </c>
      <c r="H43" s="17">
        <v>0.84</v>
      </c>
      <c r="I43" s="7">
        <v>0.7</v>
      </c>
      <c r="J43" s="17">
        <v>0.25</v>
      </c>
    </row>
    <row r="44" spans="1:10" ht="12">
      <c r="A44" t="s">
        <v>18</v>
      </c>
      <c r="B44" s="14">
        <v>749</v>
      </c>
      <c r="C44" s="14">
        <v>554</v>
      </c>
      <c r="D44" s="15">
        <f t="shared" si="2"/>
        <v>0.739652870493992</v>
      </c>
      <c r="E44" s="15">
        <v>0.75</v>
      </c>
      <c r="F44" s="15">
        <v>0.88</v>
      </c>
      <c r="G44" s="15">
        <v>0.87</v>
      </c>
      <c r="H44" s="15">
        <v>0.9</v>
      </c>
      <c r="I44" s="7">
        <v>0.75</v>
      </c>
      <c r="J44" s="15">
        <v>0.31</v>
      </c>
    </row>
    <row r="45" spans="1:10" ht="12">
      <c r="A45" t="s">
        <v>19</v>
      </c>
      <c r="B45" s="14">
        <v>885</v>
      </c>
      <c r="C45" s="14">
        <v>670</v>
      </c>
      <c r="D45" s="15">
        <f t="shared" si="2"/>
        <v>0.7570621468926554</v>
      </c>
      <c r="E45" s="15">
        <v>0.76</v>
      </c>
      <c r="F45" s="15">
        <v>0.9</v>
      </c>
      <c r="G45" s="15">
        <v>0.89</v>
      </c>
      <c r="H45" s="15">
        <v>0.95</v>
      </c>
      <c r="I45" s="7">
        <v>0.73</v>
      </c>
      <c r="J45" s="15">
        <v>0.26</v>
      </c>
    </row>
    <row r="46" spans="1:10" ht="12">
      <c r="A46" t="s">
        <v>20</v>
      </c>
      <c r="B46" s="14">
        <v>610</v>
      </c>
      <c r="C46" s="14">
        <v>375</v>
      </c>
      <c r="D46" s="15">
        <f t="shared" si="2"/>
        <v>0.6147540983606558</v>
      </c>
      <c r="E46" s="15">
        <v>0.66</v>
      </c>
      <c r="F46" s="15">
        <v>0.77</v>
      </c>
      <c r="G46" s="15">
        <v>0.78</v>
      </c>
      <c r="H46" s="15">
        <v>0.78</v>
      </c>
      <c r="I46" s="7">
        <v>0.58</v>
      </c>
      <c r="J46" s="15">
        <v>0.21</v>
      </c>
    </row>
    <row r="47" spans="1:10" ht="12">
      <c r="A47" t="s">
        <v>21</v>
      </c>
      <c r="B47" s="14">
        <v>462</v>
      </c>
      <c r="C47" s="14">
        <v>348</v>
      </c>
      <c r="D47" s="15">
        <f t="shared" si="2"/>
        <v>0.7532467532467533</v>
      </c>
      <c r="E47" s="15">
        <v>0.77</v>
      </c>
      <c r="F47" s="15">
        <v>0.86</v>
      </c>
      <c r="G47" s="15">
        <v>0.87</v>
      </c>
      <c r="H47" s="15">
        <v>0.87</v>
      </c>
      <c r="I47" s="7">
        <v>0.74</v>
      </c>
      <c r="J47" s="15">
        <v>0.35</v>
      </c>
    </row>
    <row r="48" spans="1:9" ht="12">
      <c r="A48" t="s">
        <v>22</v>
      </c>
      <c r="B48" s="14">
        <v>2689</v>
      </c>
      <c r="C48" s="14">
        <v>2043</v>
      </c>
      <c r="D48" s="15">
        <f t="shared" si="2"/>
        <v>0.7597619933060618</v>
      </c>
      <c r="E48" s="15">
        <v>0.76</v>
      </c>
      <c r="F48" s="15">
        <v>0.77</v>
      </c>
      <c r="G48" s="15">
        <v>0.87</v>
      </c>
      <c r="H48" s="15">
        <v>0.93</v>
      </c>
      <c r="I48" s="7">
        <v>0.75</v>
      </c>
    </row>
    <row r="49" spans="1:9" ht="12">
      <c r="A49" t="s">
        <v>23</v>
      </c>
      <c r="B49" s="14">
        <v>728</v>
      </c>
      <c r="C49" s="14">
        <v>583</v>
      </c>
      <c r="D49" s="15">
        <f t="shared" si="2"/>
        <v>0.8008241758241759</v>
      </c>
      <c r="E49" s="15">
        <v>0.8</v>
      </c>
      <c r="F49" s="15">
        <v>0.91</v>
      </c>
      <c r="G49" s="15">
        <v>0.91</v>
      </c>
      <c r="H49" s="15">
        <v>0.93</v>
      </c>
      <c r="I49" s="7">
        <v>0.79</v>
      </c>
    </row>
    <row r="50" spans="1:10" ht="12">
      <c r="A50" t="s">
        <v>24</v>
      </c>
      <c r="B50" s="16">
        <v>1128</v>
      </c>
      <c r="C50" s="16">
        <v>957</v>
      </c>
      <c r="D50" s="15">
        <f t="shared" si="2"/>
        <v>0.848404255319149</v>
      </c>
      <c r="E50" s="17">
        <v>0.85</v>
      </c>
      <c r="F50" s="17">
        <v>0.96</v>
      </c>
      <c r="G50" s="17">
        <v>0.94</v>
      </c>
      <c r="H50" s="17">
        <v>0.98</v>
      </c>
      <c r="I50" s="17">
        <v>0.83</v>
      </c>
      <c r="J50" s="17">
        <v>0.41</v>
      </c>
    </row>
    <row r="51" spans="1:10" ht="12">
      <c r="A51" t="s">
        <v>25</v>
      </c>
      <c r="B51" s="14">
        <v>692</v>
      </c>
      <c r="C51" s="14">
        <v>516</v>
      </c>
      <c r="D51" s="15">
        <f t="shared" si="2"/>
        <v>0.7456647398843931</v>
      </c>
      <c r="E51" s="15">
        <v>0.76</v>
      </c>
      <c r="F51" s="15">
        <v>0.85</v>
      </c>
      <c r="G51" s="15">
        <v>0.83</v>
      </c>
      <c r="H51" s="15">
        <v>0.87</v>
      </c>
      <c r="I51" s="7">
        <v>0.74</v>
      </c>
      <c r="J51" s="17">
        <v>0.07</v>
      </c>
    </row>
    <row r="52" spans="1:10" ht="12">
      <c r="A52" t="s">
        <v>26</v>
      </c>
      <c r="B52" s="14">
        <v>236</v>
      </c>
      <c r="C52" s="14">
        <v>186</v>
      </c>
      <c r="D52" s="15">
        <f t="shared" si="2"/>
        <v>0.788135593220339</v>
      </c>
      <c r="E52" s="15">
        <v>0.81</v>
      </c>
      <c r="F52" s="15">
        <v>0.9</v>
      </c>
      <c r="G52" s="15">
        <v>0.89</v>
      </c>
      <c r="H52" s="15">
        <v>0.91</v>
      </c>
      <c r="I52" s="7">
        <v>0.79</v>
      </c>
      <c r="J52" s="15">
        <v>0.53</v>
      </c>
    </row>
    <row r="53" spans="1:9" ht="12">
      <c r="A53" s="8" t="s">
        <v>27</v>
      </c>
      <c r="B53" s="14">
        <f>SUM(B41:B52)</f>
        <v>12199</v>
      </c>
      <c r="C53" s="14">
        <f>SUM(C41:C52)</f>
        <v>9073</v>
      </c>
      <c r="D53" s="15">
        <f t="shared" si="2"/>
        <v>0.7437494876629231</v>
      </c>
      <c r="E53" s="15"/>
      <c r="F53" s="15"/>
      <c r="G53" s="15"/>
      <c r="H53" s="15"/>
      <c r="I53" s="7"/>
    </row>
    <row r="54" spans="1:9" ht="12">
      <c r="A54" s="8"/>
      <c r="D54" s="7"/>
      <c r="E54" s="7"/>
      <c r="F54" s="7"/>
      <c r="G54" s="7"/>
      <c r="H54" s="7"/>
      <c r="I54" s="7"/>
    </row>
    <row r="55" spans="1:9" ht="12">
      <c r="A55" s="41"/>
      <c r="B55" s="41"/>
      <c r="D55" s="37" t="s">
        <v>41</v>
      </c>
      <c r="E55" s="38"/>
      <c r="F55" s="38"/>
      <c r="G55" s="6"/>
      <c r="H55" s="7"/>
      <c r="I55" s="7"/>
    </row>
    <row r="56" spans="2:12" ht="12">
      <c r="B56" s="8" t="s">
        <v>2</v>
      </c>
      <c r="C56" s="8" t="s">
        <v>3</v>
      </c>
      <c r="D56" s="9" t="s">
        <v>4</v>
      </c>
      <c r="E56" s="9" t="s">
        <v>38</v>
      </c>
      <c r="F56" s="9" t="s">
        <v>30</v>
      </c>
      <c r="G56" s="9" t="s">
        <v>42</v>
      </c>
      <c r="H56" s="9" t="s">
        <v>43</v>
      </c>
      <c r="I56" s="9" t="s">
        <v>44</v>
      </c>
      <c r="J56" s="9" t="s">
        <v>45</v>
      </c>
      <c r="K56" s="9" t="s">
        <v>46</v>
      </c>
      <c r="L56" s="9" t="s">
        <v>40</v>
      </c>
    </row>
    <row r="57" spans="1:12" ht="12.75" thickBot="1">
      <c r="A57" s="10" t="s">
        <v>11</v>
      </c>
      <c r="B57" s="10" t="s">
        <v>12</v>
      </c>
      <c r="C57" s="10" t="s">
        <v>13</v>
      </c>
      <c r="D57" s="11" t="s">
        <v>14</v>
      </c>
      <c r="E57" s="11"/>
      <c r="F57" s="11"/>
      <c r="G57" s="12"/>
      <c r="H57" s="11"/>
      <c r="I57" s="12"/>
      <c r="J57" s="12"/>
      <c r="K57" s="12"/>
      <c r="L57" s="13"/>
    </row>
    <row r="58" spans="1:12" ht="12">
      <c r="A58" t="s">
        <v>15</v>
      </c>
      <c r="B58" s="14">
        <v>499</v>
      </c>
      <c r="C58" s="14">
        <v>331</v>
      </c>
      <c r="D58" s="15">
        <f aca="true" t="shared" si="3" ref="D58:D70">C58/B58</f>
        <v>0.6633266533066132</v>
      </c>
      <c r="E58" s="15">
        <v>0.87</v>
      </c>
      <c r="F58" s="15">
        <v>0.95</v>
      </c>
      <c r="G58" s="15">
        <v>0.76</v>
      </c>
      <c r="H58" s="15">
        <v>0.8</v>
      </c>
      <c r="I58" s="15">
        <v>0.96</v>
      </c>
      <c r="J58" s="15">
        <v>0.54</v>
      </c>
      <c r="K58" s="7">
        <v>0.65</v>
      </c>
      <c r="L58" s="15">
        <v>0.05</v>
      </c>
    </row>
    <row r="59" spans="1:12" ht="12">
      <c r="A59" t="s">
        <v>16</v>
      </c>
      <c r="B59" s="14">
        <v>633</v>
      </c>
      <c r="C59" s="14">
        <v>457</v>
      </c>
      <c r="D59" s="15">
        <f t="shared" si="3"/>
        <v>0.721958925750395</v>
      </c>
      <c r="E59" s="15">
        <v>0.88</v>
      </c>
      <c r="F59" s="15">
        <v>0.94</v>
      </c>
      <c r="G59" s="15">
        <v>0.79</v>
      </c>
      <c r="H59" s="15">
        <v>0.75</v>
      </c>
      <c r="I59" s="15">
        <v>0.96</v>
      </c>
      <c r="J59" s="15">
        <v>0.87</v>
      </c>
      <c r="K59" s="7">
        <v>0.61</v>
      </c>
      <c r="L59" s="15">
        <v>0</v>
      </c>
    </row>
    <row r="60" spans="1:12" ht="12">
      <c r="A60" t="s">
        <v>17</v>
      </c>
      <c r="B60" s="16">
        <v>307</v>
      </c>
      <c r="C60" s="16">
        <v>168</v>
      </c>
      <c r="D60" s="15">
        <f t="shared" si="3"/>
        <v>0.5472312703583062</v>
      </c>
      <c r="E60" s="17">
        <v>0.78</v>
      </c>
      <c r="F60" s="17">
        <v>0.82</v>
      </c>
      <c r="G60" s="17">
        <v>0.68</v>
      </c>
      <c r="H60" s="17">
        <v>0.65</v>
      </c>
      <c r="I60" s="17">
        <v>0.84</v>
      </c>
      <c r="J60" s="17">
        <v>0.48</v>
      </c>
      <c r="K60" s="7">
        <v>0.65</v>
      </c>
      <c r="L60" s="17">
        <v>0.09</v>
      </c>
    </row>
    <row r="61" spans="1:12" ht="12">
      <c r="A61" t="s">
        <v>18</v>
      </c>
      <c r="B61" s="14">
        <v>332</v>
      </c>
      <c r="C61" s="14">
        <v>234</v>
      </c>
      <c r="D61" s="15">
        <f t="shared" si="3"/>
        <v>0.7048192771084337</v>
      </c>
      <c r="E61" s="15">
        <v>0.9</v>
      </c>
      <c r="F61" s="15">
        <v>0.93</v>
      </c>
      <c r="G61" s="15">
        <v>0.8</v>
      </c>
      <c r="H61" s="15">
        <v>0.8</v>
      </c>
      <c r="I61" s="15">
        <v>0.93</v>
      </c>
      <c r="J61" s="15">
        <v>0.64</v>
      </c>
      <c r="K61" s="7">
        <v>0.71</v>
      </c>
      <c r="L61" s="15">
        <v>0.06</v>
      </c>
    </row>
    <row r="62" spans="1:12" ht="12">
      <c r="A62" t="s">
        <v>19</v>
      </c>
      <c r="B62" s="14">
        <v>387</v>
      </c>
      <c r="C62" s="14">
        <v>299</v>
      </c>
      <c r="D62" s="15">
        <f t="shared" si="3"/>
        <v>0.772609819121447</v>
      </c>
      <c r="E62" s="18">
        <v>0.93</v>
      </c>
      <c r="F62" s="15">
        <v>0.98</v>
      </c>
      <c r="G62" s="15">
        <v>0.79</v>
      </c>
      <c r="H62" s="15">
        <v>0.82</v>
      </c>
      <c r="I62" s="15">
        <v>0.98</v>
      </c>
      <c r="J62" s="15">
        <v>0.67</v>
      </c>
      <c r="K62" s="7">
        <v>0.69</v>
      </c>
      <c r="L62" s="15">
        <v>0.07</v>
      </c>
    </row>
    <row r="63" spans="1:12" ht="12">
      <c r="A63" t="s">
        <v>20</v>
      </c>
      <c r="B63" s="14">
        <v>294</v>
      </c>
      <c r="C63" s="14">
        <v>135</v>
      </c>
      <c r="D63" s="15">
        <f t="shared" si="3"/>
        <v>0.45918367346938777</v>
      </c>
      <c r="E63" s="15">
        <v>0.63</v>
      </c>
      <c r="F63" s="15">
        <v>0.75</v>
      </c>
      <c r="G63" s="15">
        <v>0.62</v>
      </c>
      <c r="H63" s="15">
        <v>0.67</v>
      </c>
      <c r="I63" s="15">
        <v>0.75</v>
      </c>
      <c r="J63" s="15">
        <v>0.37</v>
      </c>
      <c r="K63" s="7">
        <v>0.54</v>
      </c>
      <c r="L63" s="15">
        <v>0.08</v>
      </c>
    </row>
    <row r="64" spans="1:12" ht="12">
      <c r="A64" t="s">
        <v>21</v>
      </c>
      <c r="B64" s="14">
        <v>174</v>
      </c>
      <c r="C64" s="14">
        <v>101</v>
      </c>
      <c r="D64" s="15">
        <f t="shared" si="3"/>
        <v>0.5804597701149425</v>
      </c>
      <c r="E64" s="15">
        <v>0.87</v>
      </c>
      <c r="F64" s="15">
        <v>0.89</v>
      </c>
      <c r="G64" s="15">
        <v>0.8</v>
      </c>
      <c r="H64" s="15">
        <v>0.79</v>
      </c>
      <c r="I64" s="15">
        <v>0.91</v>
      </c>
      <c r="J64" s="15">
        <v>0.56</v>
      </c>
      <c r="K64" s="7">
        <v>0.76</v>
      </c>
      <c r="L64" s="15">
        <v>0.05</v>
      </c>
    </row>
    <row r="65" spans="1:11" ht="12">
      <c r="A65" t="s">
        <v>22</v>
      </c>
      <c r="B65" s="14">
        <v>977</v>
      </c>
      <c r="C65" s="14">
        <v>733</v>
      </c>
      <c r="D65" s="15">
        <f t="shared" si="3"/>
        <v>0.7502558853633572</v>
      </c>
      <c r="E65" s="15">
        <v>0.9</v>
      </c>
      <c r="F65" s="15">
        <v>0.9</v>
      </c>
      <c r="G65" s="15">
        <v>0.79</v>
      </c>
      <c r="H65" s="15">
        <v>0.8</v>
      </c>
      <c r="I65" s="15">
        <v>0.94</v>
      </c>
      <c r="J65" s="15">
        <v>0.69</v>
      </c>
      <c r="K65" s="7">
        <v>0.74</v>
      </c>
    </row>
    <row r="66" spans="1:11" ht="12">
      <c r="A66" t="s">
        <v>23</v>
      </c>
      <c r="B66" s="14">
        <v>249</v>
      </c>
      <c r="C66" s="14">
        <v>196</v>
      </c>
      <c r="D66" s="15">
        <f t="shared" si="3"/>
        <v>0.7871485943775101</v>
      </c>
      <c r="E66" s="15">
        <v>0.84</v>
      </c>
      <c r="F66" s="15">
        <v>0.96</v>
      </c>
      <c r="G66" s="15">
        <v>0.85</v>
      </c>
      <c r="H66" s="15">
        <v>0.85</v>
      </c>
      <c r="I66" s="15">
        <v>0.96</v>
      </c>
      <c r="J66" s="15">
        <v>0.78</v>
      </c>
      <c r="K66" s="7">
        <v>0.85</v>
      </c>
    </row>
    <row r="67" spans="1:12" s="20" customFormat="1" ht="12">
      <c r="A67" s="19" t="s">
        <v>24</v>
      </c>
      <c r="B67" s="16">
        <v>410</v>
      </c>
      <c r="C67" s="16">
        <v>329</v>
      </c>
      <c r="D67" s="17">
        <f t="shared" si="3"/>
        <v>0.802439024390244</v>
      </c>
      <c r="E67" s="17">
        <v>0.93</v>
      </c>
      <c r="F67" s="17">
        <v>0.97</v>
      </c>
      <c r="G67" s="17">
        <v>0.88</v>
      </c>
      <c r="H67" s="17">
        <v>0.84</v>
      </c>
      <c r="I67" s="17">
        <v>0.98</v>
      </c>
      <c r="J67" s="17">
        <v>0.68</v>
      </c>
      <c r="K67" s="17">
        <v>0.86</v>
      </c>
      <c r="L67" s="17">
        <v>0.41</v>
      </c>
    </row>
    <row r="68" spans="1:12" ht="12">
      <c r="A68" t="s">
        <v>25</v>
      </c>
      <c r="B68" s="14">
        <v>273</v>
      </c>
      <c r="C68" s="14">
        <v>202</v>
      </c>
      <c r="D68" s="15">
        <f t="shared" si="3"/>
        <v>0.73992673992674</v>
      </c>
      <c r="E68" s="15">
        <v>0.97</v>
      </c>
      <c r="F68" s="15">
        <v>0.91</v>
      </c>
      <c r="G68" s="15">
        <v>0.83</v>
      </c>
      <c r="H68" s="15">
        <v>0.83</v>
      </c>
      <c r="I68" s="15">
        <v>0.91</v>
      </c>
      <c r="J68" s="15">
        <v>0.6</v>
      </c>
      <c r="K68" s="7">
        <v>0.67</v>
      </c>
      <c r="L68" s="17">
        <v>0.01</v>
      </c>
    </row>
    <row r="69" spans="1:12" ht="12">
      <c r="A69" t="s">
        <v>47</v>
      </c>
      <c r="B69" s="14">
        <v>79</v>
      </c>
      <c r="C69" s="14">
        <v>48</v>
      </c>
      <c r="D69" s="15">
        <f t="shared" si="3"/>
        <v>0.6075949367088608</v>
      </c>
      <c r="E69" s="15">
        <v>0.96</v>
      </c>
      <c r="F69" s="15">
        <v>0.96</v>
      </c>
      <c r="G69" s="15">
        <v>0.77</v>
      </c>
      <c r="H69" s="15">
        <v>0.79</v>
      </c>
      <c r="I69" s="15">
        <v>0.96</v>
      </c>
      <c r="J69" s="15">
        <v>0.68</v>
      </c>
      <c r="K69" s="7">
        <v>0.73</v>
      </c>
      <c r="L69" s="15">
        <v>0.17</v>
      </c>
    </row>
    <row r="70" spans="1:11" ht="12">
      <c r="A70" s="8" t="s">
        <v>36</v>
      </c>
      <c r="B70" s="14">
        <f>SUM(B58:B69)</f>
        <v>4614</v>
      </c>
      <c r="C70" s="14">
        <f>SUM(C58:C69)</f>
        <v>3233</v>
      </c>
      <c r="D70" s="15">
        <f t="shared" si="3"/>
        <v>0.700693541395752</v>
      </c>
      <c r="E70" s="15"/>
      <c r="F70" s="15"/>
      <c r="G70" s="15"/>
      <c r="H70" s="15"/>
      <c r="I70" s="15"/>
      <c r="J70" s="15"/>
      <c r="K70" s="7"/>
    </row>
    <row r="71" spans="4:11" ht="12">
      <c r="D71" s="7"/>
      <c r="E71" s="7"/>
      <c r="F71" s="7"/>
      <c r="G71" s="7"/>
      <c r="H71" s="7"/>
      <c r="I71" s="7"/>
      <c r="J71" s="7"/>
      <c r="K71" s="7"/>
    </row>
    <row r="72" spans="1:11" ht="12">
      <c r="A72" s="35"/>
      <c r="B72" s="36"/>
      <c r="D72" s="37" t="s">
        <v>48</v>
      </c>
      <c r="E72" s="38"/>
      <c r="F72" s="38"/>
      <c r="G72" s="6"/>
      <c r="H72" s="7"/>
      <c r="I72" s="7"/>
      <c r="J72" s="7"/>
      <c r="K72" s="7"/>
    </row>
    <row r="73" spans="2:12" ht="12">
      <c r="B73" s="8" t="s">
        <v>2</v>
      </c>
      <c r="C73" s="8" t="s">
        <v>3</v>
      </c>
      <c r="D73" s="9" t="s">
        <v>4</v>
      </c>
      <c r="E73" s="9" t="s">
        <v>49</v>
      </c>
      <c r="F73" s="9" t="s">
        <v>50</v>
      </c>
      <c r="G73" s="9" t="s">
        <v>42</v>
      </c>
      <c r="H73" s="9" t="s">
        <v>43</v>
      </c>
      <c r="I73" s="9" t="s">
        <v>44</v>
      </c>
      <c r="J73" s="9" t="s">
        <v>45</v>
      </c>
      <c r="K73" s="9" t="s">
        <v>46</v>
      </c>
      <c r="L73" s="9" t="s">
        <v>40</v>
      </c>
    </row>
    <row r="74" spans="1:12" ht="12.75" thickBot="1">
      <c r="A74" s="10" t="s">
        <v>11</v>
      </c>
      <c r="B74" s="10" t="s">
        <v>12</v>
      </c>
      <c r="C74" s="10" t="s">
        <v>13</v>
      </c>
      <c r="D74" s="11" t="s">
        <v>14</v>
      </c>
      <c r="E74" s="11"/>
      <c r="F74" s="11"/>
      <c r="G74" s="11"/>
      <c r="H74" s="11"/>
      <c r="I74" s="12"/>
      <c r="J74" s="12"/>
      <c r="K74" s="12"/>
      <c r="L74" s="13"/>
    </row>
    <row r="75" spans="1:12" ht="12">
      <c r="A75" t="s">
        <v>15</v>
      </c>
      <c r="B75" s="14">
        <v>765</v>
      </c>
      <c r="C75" s="14">
        <v>539</v>
      </c>
      <c r="D75" s="15">
        <f aca="true" t="shared" si="4" ref="D75:D87">C75/B75</f>
        <v>0.7045751633986929</v>
      </c>
      <c r="E75" s="15">
        <v>0.72</v>
      </c>
      <c r="F75" s="15">
        <v>0.92</v>
      </c>
      <c r="G75" s="15">
        <v>0.89</v>
      </c>
      <c r="H75" s="15">
        <v>0.89</v>
      </c>
      <c r="I75" s="15">
        <v>0.94</v>
      </c>
      <c r="J75" s="7">
        <v>0.7</v>
      </c>
      <c r="K75" s="7">
        <v>0.81</v>
      </c>
      <c r="L75" s="15">
        <v>0.02</v>
      </c>
    </row>
    <row r="76" spans="1:12" ht="12">
      <c r="A76" t="s">
        <v>16</v>
      </c>
      <c r="B76" s="14">
        <v>964</v>
      </c>
      <c r="C76" s="14">
        <v>647</v>
      </c>
      <c r="D76" s="15">
        <f t="shared" si="4"/>
        <v>0.671161825726141</v>
      </c>
      <c r="E76" s="15">
        <v>0.69</v>
      </c>
      <c r="F76" s="15">
        <v>0.93</v>
      </c>
      <c r="G76" s="15">
        <v>0.88</v>
      </c>
      <c r="H76" s="15">
        <v>0.87</v>
      </c>
      <c r="I76" s="15">
        <v>0.95</v>
      </c>
      <c r="J76" s="7">
        <v>0.75</v>
      </c>
      <c r="K76" s="7">
        <v>0.8</v>
      </c>
      <c r="L76" s="15">
        <v>0</v>
      </c>
    </row>
    <row r="77" spans="1:12" ht="12">
      <c r="A77" t="s">
        <v>17</v>
      </c>
      <c r="B77" s="16">
        <v>469</v>
      </c>
      <c r="C77" s="16">
        <v>295</v>
      </c>
      <c r="D77" s="15">
        <f t="shared" si="4"/>
        <v>0.6289978678038379</v>
      </c>
      <c r="E77" s="17">
        <v>0.7</v>
      </c>
      <c r="F77" s="17">
        <v>0.84</v>
      </c>
      <c r="G77" s="17">
        <v>0.79</v>
      </c>
      <c r="H77" s="17">
        <v>0.76</v>
      </c>
      <c r="I77" s="17">
        <v>0.85</v>
      </c>
      <c r="J77" s="7">
        <v>0.66</v>
      </c>
      <c r="K77" s="7">
        <v>0.77</v>
      </c>
      <c r="L77" s="17">
        <v>0.14</v>
      </c>
    </row>
    <row r="78" spans="1:12" ht="12">
      <c r="A78" t="s">
        <v>18</v>
      </c>
      <c r="B78" s="14">
        <v>463</v>
      </c>
      <c r="C78" s="14">
        <v>327</v>
      </c>
      <c r="D78" s="15">
        <f t="shared" si="4"/>
        <v>0.7062634989200864</v>
      </c>
      <c r="E78" s="15">
        <v>0.72</v>
      </c>
      <c r="F78" s="15">
        <v>0.92</v>
      </c>
      <c r="G78" s="15">
        <v>0.89</v>
      </c>
      <c r="H78" s="15">
        <v>0.89</v>
      </c>
      <c r="I78" s="15">
        <v>0.92</v>
      </c>
      <c r="J78" s="7">
        <v>0.76</v>
      </c>
      <c r="K78" s="7">
        <v>0.86</v>
      </c>
      <c r="L78" s="15">
        <v>0.07</v>
      </c>
    </row>
    <row r="79" spans="1:12" ht="12">
      <c r="A79" t="s">
        <v>19</v>
      </c>
      <c r="B79" s="14">
        <v>531</v>
      </c>
      <c r="C79" s="14">
        <v>400</v>
      </c>
      <c r="D79" s="15">
        <f t="shared" si="4"/>
        <v>0.7532956685499058</v>
      </c>
      <c r="E79" s="15">
        <v>0.77</v>
      </c>
      <c r="F79" s="15">
        <v>0.92</v>
      </c>
      <c r="G79" s="15">
        <v>0.81</v>
      </c>
      <c r="H79" s="15">
        <v>0.89</v>
      </c>
      <c r="I79" s="15">
        <v>0.84</v>
      </c>
      <c r="J79" s="7">
        <v>0.75</v>
      </c>
      <c r="K79" s="7">
        <v>0.87</v>
      </c>
      <c r="L79" s="15">
        <v>0.03</v>
      </c>
    </row>
    <row r="80" spans="1:12" ht="12">
      <c r="A80" t="s">
        <v>20</v>
      </c>
      <c r="B80" s="14">
        <v>403</v>
      </c>
      <c r="C80" s="14">
        <v>195</v>
      </c>
      <c r="D80" s="15">
        <f t="shared" si="4"/>
        <v>0.4838709677419355</v>
      </c>
      <c r="E80" s="15">
        <v>0.56</v>
      </c>
      <c r="F80" s="15">
        <v>0.75</v>
      </c>
      <c r="G80" s="15">
        <v>0.7</v>
      </c>
      <c r="H80" s="15">
        <v>0.76</v>
      </c>
      <c r="I80" s="15">
        <v>0.74</v>
      </c>
      <c r="J80" s="7">
        <v>0.55</v>
      </c>
      <c r="K80" s="7">
        <v>0.69</v>
      </c>
      <c r="L80" s="15">
        <v>0.01</v>
      </c>
    </row>
    <row r="81" spans="1:12" ht="12">
      <c r="A81" t="s">
        <v>21</v>
      </c>
      <c r="B81" s="14">
        <v>306</v>
      </c>
      <c r="C81" s="14">
        <v>211</v>
      </c>
      <c r="D81" s="15">
        <f t="shared" si="4"/>
        <v>0.6895424836601307</v>
      </c>
      <c r="E81" s="15">
        <v>0.74</v>
      </c>
      <c r="F81" s="15">
        <v>0.88</v>
      </c>
      <c r="G81" s="15">
        <v>0.87</v>
      </c>
      <c r="H81" s="15">
        <v>0.85</v>
      </c>
      <c r="I81" s="15">
        <v>0.89</v>
      </c>
      <c r="J81" s="7">
        <v>0.74</v>
      </c>
      <c r="K81" s="7">
        <v>0.84</v>
      </c>
      <c r="L81" s="15">
        <v>0</v>
      </c>
    </row>
    <row r="82" spans="1:11" ht="12">
      <c r="A82" t="s">
        <v>22</v>
      </c>
      <c r="B82" s="14">
        <v>1544</v>
      </c>
      <c r="C82" s="14">
        <v>1120</v>
      </c>
      <c r="D82" s="15">
        <f t="shared" si="4"/>
        <v>0.7253886010362695</v>
      </c>
      <c r="E82" s="15">
        <v>0.74</v>
      </c>
      <c r="F82" s="15">
        <v>0.92</v>
      </c>
      <c r="G82" s="15">
        <v>0.88</v>
      </c>
      <c r="H82" s="15">
        <v>0.87</v>
      </c>
      <c r="I82" s="15">
        <v>0.87</v>
      </c>
      <c r="J82" s="7">
        <v>0.77</v>
      </c>
      <c r="K82" s="7">
        <v>0.84</v>
      </c>
    </row>
    <row r="83" spans="1:11" ht="12">
      <c r="A83" t="s">
        <v>23</v>
      </c>
      <c r="B83" s="14">
        <v>411</v>
      </c>
      <c r="C83" s="14">
        <v>321</v>
      </c>
      <c r="D83" s="15">
        <f t="shared" si="4"/>
        <v>0.781021897810219</v>
      </c>
      <c r="E83" s="15">
        <v>0.79</v>
      </c>
      <c r="F83" s="15">
        <v>0.93</v>
      </c>
      <c r="G83" s="15">
        <v>0.91</v>
      </c>
      <c r="H83" s="15">
        <v>0.88</v>
      </c>
      <c r="I83" s="15">
        <v>0.93</v>
      </c>
      <c r="J83" s="7">
        <v>0.76</v>
      </c>
      <c r="K83" s="7">
        <v>0.9</v>
      </c>
    </row>
    <row r="84" spans="1:12" ht="12">
      <c r="A84" t="s">
        <v>24</v>
      </c>
      <c r="B84" s="16">
        <v>607</v>
      </c>
      <c r="C84" s="16">
        <v>511</v>
      </c>
      <c r="D84" s="15">
        <f t="shared" si="4"/>
        <v>0.841845140032949</v>
      </c>
      <c r="E84" s="15">
        <v>0.85</v>
      </c>
      <c r="F84" s="15">
        <v>0.96</v>
      </c>
      <c r="G84" s="15">
        <v>0.93</v>
      </c>
      <c r="H84" s="15">
        <v>0.93</v>
      </c>
      <c r="I84" s="15">
        <v>0.98</v>
      </c>
      <c r="J84" s="7">
        <v>0.87</v>
      </c>
      <c r="K84" s="7">
        <v>0.75</v>
      </c>
      <c r="L84" s="15">
        <v>0.37</v>
      </c>
    </row>
    <row r="85" spans="1:12" ht="12">
      <c r="A85" t="s">
        <v>25</v>
      </c>
      <c r="B85" s="14">
        <v>404</v>
      </c>
      <c r="C85" s="14">
        <v>283</v>
      </c>
      <c r="D85" s="15">
        <f t="shared" si="4"/>
        <v>0.7004950495049505</v>
      </c>
      <c r="E85" s="15">
        <v>0.7</v>
      </c>
      <c r="F85" s="15">
        <v>0.88</v>
      </c>
      <c r="G85" s="15">
        <v>0.87</v>
      </c>
      <c r="H85" s="15">
        <v>0.87</v>
      </c>
      <c r="I85" s="15">
        <v>0.88</v>
      </c>
      <c r="J85" s="7">
        <v>0.74</v>
      </c>
      <c r="K85" s="7">
        <v>0.76</v>
      </c>
      <c r="L85" s="15">
        <v>0</v>
      </c>
    </row>
    <row r="86" spans="1:12" ht="12">
      <c r="A86" t="s">
        <v>26</v>
      </c>
      <c r="B86" s="14">
        <v>125</v>
      </c>
      <c r="C86" s="14">
        <v>89</v>
      </c>
      <c r="D86" s="15">
        <f t="shared" si="4"/>
        <v>0.712</v>
      </c>
      <c r="E86" s="15">
        <v>0.77</v>
      </c>
      <c r="F86" s="15">
        <v>0.91</v>
      </c>
      <c r="G86" s="15">
        <v>0.87</v>
      </c>
      <c r="H86" s="15">
        <v>0.84</v>
      </c>
      <c r="I86" s="15">
        <v>0.92</v>
      </c>
      <c r="J86" s="7">
        <v>0.77</v>
      </c>
      <c r="K86" s="7">
        <v>0.85</v>
      </c>
      <c r="L86" s="15">
        <v>0.03</v>
      </c>
    </row>
    <row r="87" spans="1:11" ht="12">
      <c r="A87" s="8" t="s">
        <v>27</v>
      </c>
      <c r="B87" s="14">
        <f>SUM(B75:B86)</f>
        <v>6992</v>
      </c>
      <c r="C87" s="14">
        <f>SUM(C75:C86)</f>
        <v>4938</v>
      </c>
      <c r="D87" s="15">
        <f t="shared" si="4"/>
        <v>0.7062356979405034</v>
      </c>
      <c r="E87" s="15"/>
      <c r="F87" s="15"/>
      <c r="G87" s="15"/>
      <c r="H87" s="15"/>
      <c r="I87" s="15"/>
      <c r="J87" s="7"/>
      <c r="K87" s="7"/>
    </row>
    <row r="88" spans="1:11" ht="12">
      <c r="A88" s="8"/>
      <c r="D88" s="7"/>
      <c r="E88" s="7"/>
      <c r="F88" s="7"/>
      <c r="G88" s="7"/>
      <c r="H88" s="7"/>
      <c r="I88" s="7"/>
      <c r="J88" s="7"/>
      <c r="K88" s="7"/>
    </row>
    <row r="89" spans="1:11" ht="12">
      <c r="A89" s="5"/>
      <c r="B89" s="5"/>
      <c r="D89" s="37" t="s">
        <v>51</v>
      </c>
      <c r="E89" s="38"/>
      <c r="F89" s="38"/>
      <c r="G89" s="6"/>
      <c r="H89" s="7"/>
      <c r="I89" s="7"/>
      <c r="J89" s="7"/>
      <c r="K89" s="7"/>
    </row>
    <row r="90" spans="2:13" ht="12">
      <c r="B90" s="8" t="s">
        <v>2</v>
      </c>
      <c r="C90" s="8" t="s">
        <v>3</v>
      </c>
      <c r="D90" s="9" t="s">
        <v>4</v>
      </c>
      <c r="E90" s="9" t="s">
        <v>52</v>
      </c>
      <c r="F90" s="9" t="s">
        <v>50</v>
      </c>
      <c r="G90" s="9" t="s">
        <v>42</v>
      </c>
      <c r="H90" s="9" t="s">
        <v>43</v>
      </c>
      <c r="I90" s="9" t="s">
        <v>44</v>
      </c>
      <c r="J90" s="9" t="s">
        <v>53</v>
      </c>
      <c r="K90" s="9" t="s">
        <v>45</v>
      </c>
      <c r="L90" s="9" t="s">
        <v>46</v>
      </c>
      <c r="M90" s="9" t="s">
        <v>40</v>
      </c>
    </row>
    <row r="91" spans="1:13" ht="12.75" thickBot="1">
      <c r="A91" s="10" t="s">
        <v>11</v>
      </c>
      <c r="B91" s="10" t="s">
        <v>12</v>
      </c>
      <c r="C91" s="10" t="s">
        <v>13</v>
      </c>
      <c r="D91" s="11" t="s">
        <v>14</v>
      </c>
      <c r="E91" s="11"/>
      <c r="F91" s="11"/>
      <c r="G91" s="12"/>
      <c r="H91" s="11"/>
      <c r="I91" s="12"/>
      <c r="J91" s="12"/>
      <c r="K91" s="12"/>
      <c r="L91" s="12"/>
      <c r="M91" s="13"/>
    </row>
    <row r="92" spans="1:13" ht="12">
      <c r="A92" t="s">
        <v>15</v>
      </c>
      <c r="B92" s="14">
        <v>611</v>
      </c>
      <c r="C92" s="14">
        <v>484</v>
      </c>
      <c r="D92" s="15">
        <f aca="true" t="shared" si="5" ref="D92:D104">C92/B92</f>
        <v>0.7921440261865794</v>
      </c>
      <c r="E92" s="15">
        <v>0.82</v>
      </c>
      <c r="F92" s="15">
        <v>0.95</v>
      </c>
      <c r="G92" s="15">
        <v>0.93</v>
      </c>
      <c r="H92" s="15">
        <v>0.91</v>
      </c>
      <c r="I92" s="15">
        <v>0.95</v>
      </c>
      <c r="J92" s="15">
        <v>0.81</v>
      </c>
      <c r="K92" s="7">
        <v>0.74</v>
      </c>
      <c r="L92" s="15">
        <v>0.87</v>
      </c>
      <c r="M92" s="15">
        <v>0</v>
      </c>
    </row>
    <row r="93" spans="1:13" ht="12">
      <c r="A93" t="s">
        <v>16</v>
      </c>
      <c r="B93" s="14">
        <v>865</v>
      </c>
      <c r="C93" s="14">
        <v>752</v>
      </c>
      <c r="D93" s="15">
        <f t="shared" si="5"/>
        <v>0.869364161849711</v>
      </c>
      <c r="E93" s="15">
        <v>0.88</v>
      </c>
      <c r="F93" s="15">
        <v>0.97</v>
      </c>
      <c r="G93" s="15">
        <v>0.95</v>
      </c>
      <c r="H93" s="15">
        <v>0.94</v>
      </c>
      <c r="I93" s="15">
        <v>0.98</v>
      </c>
      <c r="J93" s="15">
        <v>0.9</v>
      </c>
      <c r="K93" s="7">
        <v>0.84</v>
      </c>
      <c r="L93" s="15">
        <v>0.91</v>
      </c>
      <c r="M93" s="15">
        <v>0</v>
      </c>
    </row>
    <row r="94" spans="1:13" ht="12">
      <c r="A94" t="s">
        <v>17</v>
      </c>
      <c r="B94" s="16">
        <v>410</v>
      </c>
      <c r="C94" s="16">
        <v>286</v>
      </c>
      <c r="D94" s="15">
        <f t="shared" si="5"/>
        <v>0.697560975609756</v>
      </c>
      <c r="E94" s="17">
        <v>0.73</v>
      </c>
      <c r="F94" s="17">
        <v>0.82</v>
      </c>
      <c r="G94" s="17">
        <v>0.8</v>
      </c>
      <c r="H94" s="17">
        <v>0.78</v>
      </c>
      <c r="I94" s="17">
        <v>0.83</v>
      </c>
      <c r="J94" s="17">
        <v>0.76</v>
      </c>
      <c r="K94" s="7">
        <v>0.68</v>
      </c>
      <c r="L94" s="17">
        <v>0.8</v>
      </c>
      <c r="M94" s="17">
        <v>0.03</v>
      </c>
    </row>
    <row r="95" spans="1:13" ht="12">
      <c r="A95" t="s">
        <v>18</v>
      </c>
      <c r="B95" s="14">
        <v>346</v>
      </c>
      <c r="C95" s="14">
        <v>262</v>
      </c>
      <c r="D95" s="15">
        <f t="shared" si="5"/>
        <v>0.7572254335260116</v>
      </c>
      <c r="E95" s="15">
        <v>0.78</v>
      </c>
      <c r="F95" s="15">
        <v>0.9</v>
      </c>
      <c r="G95" s="15">
        <v>0.88</v>
      </c>
      <c r="H95" s="15">
        <v>0.88</v>
      </c>
      <c r="I95" s="15">
        <v>0.92</v>
      </c>
      <c r="J95" s="15">
        <v>0.61</v>
      </c>
      <c r="K95" s="7">
        <v>0.73</v>
      </c>
      <c r="L95" s="15">
        <v>0.87</v>
      </c>
      <c r="M95" s="15">
        <v>0.04</v>
      </c>
    </row>
    <row r="96" spans="1:13" ht="12">
      <c r="A96" t="s">
        <v>19</v>
      </c>
      <c r="B96" s="14">
        <v>434</v>
      </c>
      <c r="C96" s="14">
        <v>380</v>
      </c>
      <c r="D96" s="15">
        <f t="shared" si="5"/>
        <v>0.8755760368663594</v>
      </c>
      <c r="E96" s="15">
        <v>0.89</v>
      </c>
      <c r="F96" s="15">
        <v>0.95</v>
      </c>
      <c r="G96" s="15">
        <v>0.92</v>
      </c>
      <c r="H96" s="15">
        <v>0.94</v>
      </c>
      <c r="I96" s="15">
        <v>0.97</v>
      </c>
      <c r="J96" s="15">
        <v>0.65</v>
      </c>
      <c r="K96" s="7">
        <v>0.79</v>
      </c>
      <c r="L96" s="15">
        <v>0.92</v>
      </c>
      <c r="M96" s="15">
        <v>0</v>
      </c>
    </row>
    <row r="97" spans="1:13" ht="12">
      <c r="A97" t="s">
        <v>20</v>
      </c>
      <c r="B97" s="14">
        <v>311</v>
      </c>
      <c r="C97" s="14">
        <v>181</v>
      </c>
      <c r="D97" s="15">
        <f t="shared" si="5"/>
        <v>0.5819935691318328</v>
      </c>
      <c r="E97" s="15">
        <v>0.69</v>
      </c>
      <c r="F97" s="15">
        <v>0.81</v>
      </c>
      <c r="G97" s="15">
        <v>0.78</v>
      </c>
      <c r="H97" s="15">
        <v>0.77</v>
      </c>
      <c r="I97" s="15">
        <v>0.8</v>
      </c>
      <c r="J97" s="15">
        <v>0.63</v>
      </c>
      <c r="K97" s="7">
        <v>0.63</v>
      </c>
      <c r="L97" s="15">
        <v>0.74</v>
      </c>
      <c r="M97" s="15">
        <v>0.01</v>
      </c>
    </row>
    <row r="98" spans="1:13" ht="12">
      <c r="A98" t="s">
        <v>21</v>
      </c>
      <c r="B98" s="14">
        <v>231</v>
      </c>
      <c r="C98" s="14">
        <v>176</v>
      </c>
      <c r="D98" s="15">
        <f t="shared" si="5"/>
        <v>0.7619047619047619</v>
      </c>
      <c r="E98" s="15">
        <v>0.81</v>
      </c>
      <c r="F98" s="15">
        <v>0.92</v>
      </c>
      <c r="G98" s="15">
        <v>0.9</v>
      </c>
      <c r="H98" s="15">
        <v>0.91</v>
      </c>
      <c r="I98" s="15">
        <v>0.91</v>
      </c>
      <c r="J98" s="15">
        <v>0.66</v>
      </c>
      <c r="K98" s="7">
        <v>0.74</v>
      </c>
      <c r="L98" s="15">
        <v>0.84</v>
      </c>
      <c r="M98" s="15">
        <v>0.01</v>
      </c>
    </row>
    <row r="99" spans="1:12" ht="12">
      <c r="A99" t="s">
        <v>22</v>
      </c>
      <c r="B99" s="14">
        <v>1336</v>
      </c>
      <c r="C99" s="14">
        <v>1096</v>
      </c>
      <c r="D99" s="15">
        <f t="shared" si="5"/>
        <v>0.8203592814371258</v>
      </c>
      <c r="E99" s="15">
        <v>0.84</v>
      </c>
      <c r="F99" s="15">
        <v>0.95</v>
      </c>
      <c r="G99" s="15">
        <v>0.93</v>
      </c>
      <c r="H99" s="15">
        <v>0.92</v>
      </c>
      <c r="I99" s="15">
        <v>0.96</v>
      </c>
      <c r="J99" s="15">
        <v>0.86</v>
      </c>
      <c r="K99" s="7">
        <v>0.9</v>
      </c>
      <c r="L99" s="15">
        <v>0.91</v>
      </c>
    </row>
    <row r="100" spans="1:12" ht="12">
      <c r="A100" t="s">
        <v>23</v>
      </c>
      <c r="B100" s="16">
        <v>378</v>
      </c>
      <c r="C100" s="16">
        <v>337</v>
      </c>
      <c r="D100" s="15">
        <f t="shared" si="5"/>
        <v>0.8915343915343915</v>
      </c>
      <c r="E100" s="15">
        <v>0.92</v>
      </c>
      <c r="F100" s="15">
        <v>0.97</v>
      </c>
      <c r="G100" s="15">
        <v>0.95</v>
      </c>
      <c r="H100" s="15">
        <v>0.93</v>
      </c>
      <c r="I100" s="15">
        <v>0.95</v>
      </c>
      <c r="J100" s="15">
        <v>0.94</v>
      </c>
      <c r="K100" s="7">
        <v>0.81</v>
      </c>
      <c r="L100" s="15">
        <v>0.82</v>
      </c>
    </row>
    <row r="101" spans="1:13" ht="12">
      <c r="A101" t="s">
        <v>24</v>
      </c>
      <c r="B101" s="16">
        <v>545</v>
      </c>
      <c r="C101" s="16">
        <v>479</v>
      </c>
      <c r="D101" s="15">
        <f t="shared" si="5"/>
        <v>0.8788990825688073</v>
      </c>
      <c r="E101" s="17">
        <v>0.9</v>
      </c>
      <c r="F101" s="17">
        <v>0.97</v>
      </c>
      <c r="G101" s="17">
        <v>0.96</v>
      </c>
      <c r="H101" s="17">
        <v>0.95</v>
      </c>
      <c r="I101" s="17">
        <v>0.98</v>
      </c>
      <c r="J101" s="17">
        <v>0.95</v>
      </c>
      <c r="K101" s="7">
        <v>0.89</v>
      </c>
      <c r="L101" s="15">
        <v>0.75</v>
      </c>
      <c r="M101" s="15">
        <v>0.35</v>
      </c>
    </row>
    <row r="102" spans="1:13" ht="12">
      <c r="A102" t="s">
        <v>25</v>
      </c>
      <c r="B102" s="14">
        <v>281</v>
      </c>
      <c r="C102" s="14">
        <v>205</v>
      </c>
      <c r="D102" s="15">
        <f t="shared" si="5"/>
        <v>0.7295373665480427</v>
      </c>
      <c r="E102" s="15">
        <v>0.76</v>
      </c>
      <c r="F102" s="15">
        <v>0.85</v>
      </c>
      <c r="G102" s="15">
        <v>0.85</v>
      </c>
      <c r="H102" s="15">
        <v>0.85</v>
      </c>
      <c r="I102" s="15">
        <v>0.83</v>
      </c>
      <c r="J102" s="15">
        <v>0.69</v>
      </c>
      <c r="K102" s="7">
        <v>0.74</v>
      </c>
      <c r="L102" s="15">
        <v>0.7</v>
      </c>
      <c r="M102" s="15">
        <v>0</v>
      </c>
    </row>
    <row r="103" spans="1:13" ht="12">
      <c r="A103" t="s">
        <v>26</v>
      </c>
      <c r="B103" s="14">
        <v>108</v>
      </c>
      <c r="C103" s="14">
        <v>84</v>
      </c>
      <c r="D103" s="15">
        <f t="shared" si="5"/>
        <v>0.7777777777777778</v>
      </c>
      <c r="E103" s="15">
        <v>0.91</v>
      </c>
      <c r="F103" s="15">
        <v>0.98</v>
      </c>
      <c r="G103" s="15">
        <v>0.95</v>
      </c>
      <c r="H103" s="15">
        <v>0.94</v>
      </c>
      <c r="I103" s="15">
        <v>0.99</v>
      </c>
      <c r="J103" s="15">
        <v>0.89</v>
      </c>
      <c r="K103" s="7">
        <v>0.82</v>
      </c>
      <c r="L103" s="15">
        <v>0.93</v>
      </c>
      <c r="M103" s="15">
        <v>0.01</v>
      </c>
    </row>
    <row r="104" spans="1:11" ht="12">
      <c r="A104" s="8" t="s">
        <v>36</v>
      </c>
      <c r="B104" s="14">
        <f>SUM(B92:B103)</f>
        <v>5856</v>
      </c>
      <c r="C104" s="14">
        <f>SUM(C92:C103)</f>
        <v>4722</v>
      </c>
      <c r="D104" s="15">
        <f t="shared" si="5"/>
        <v>0.8063524590163934</v>
      </c>
      <c r="E104" s="15"/>
      <c r="F104" s="15"/>
      <c r="G104" s="15"/>
      <c r="H104" s="15"/>
      <c r="I104" s="15"/>
      <c r="J104" s="15"/>
      <c r="K104" s="7"/>
    </row>
    <row r="105" spans="4:9" ht="12">
      <c r="D105" s="7"/>
      <c r="E105" s="7"/>
      <c r="F105" s="7"/>
      <c r="G105" s="7"/>
      <c r="H105" s="7"/>
      <c r="I105" s="7"/>
    </row>
    <row r="106" spans="4:9" ht="12">
      <c r="D106" s="39" t="s">
        <v>54</v>
      </c>
      <c r="E106" s="40"/>
      <c r="F106" s="40"/>
      <c r="G106" s="7"/>
      <c r="H106" s="7"/>
      <c r="I106" s="7"/>
    </row>
    <row r="107" spans="2:9" ht="12">
      <c r="B107" s="8" t="s">
        <v>2</v>
      </c>
      <c r="C107" s="8" t="s">
        <v>3</v>
      </c>
      <c r="D107" s="9" t="s">
        <v>55</v>
      </c>
      <c r="E107" s="9"/>
      <c r="F107" s="9" t="s">
        <v>56</v>
      </c>
      <c r="G107" s="7"/>
      <c r="H107" s="7"/>
      <c r="I107" s="7"/>
    </row>
    <row r="108" spans="1:10" ht="12.75" thickBot="1">
      <c r="A108" s="10" t="s">
        <v>11</v>
      </c>
      <c r="B108" s="10" t="s">
        <v>12</v>
      </c>
      <c r="C108" s="10" t="s">
        <v>13</v>
      </c>
      <c r="D108" s="11" t="s">
        <v>57</v>
      </c>
      <c r="E108" s="10" t="s">
        <v>59</v>
      </c>
      <c r="F108" s="21" t="s">
        <v>58</v>
      </c>
      <c r="G108" s="12"/>
      <c r="H108" s="7"/>
      <c r="I108" s="7"/>
      <c r="J108" s="7"/>
    </row>
    <row r="109" spans="1:10" ht="12">
      <c r="A109" t="s">
        <v>15</v>
      </c>
      <c r="B109" s="14">
        <v>3896</v>
      </c>
      <c r="C109" s="14">
        <v>2768</v>
      </c>
      <c r="D109" s="15">
        <f aca="true" t="shared" si="6" ref="D109:D121">C109/B109</f>
        <v>0.7104722792607803</v>
      </c>
      <c r="E109">
        <v>2768</v>
      </c>
      <c r="F109" s="15">
        <f aca="true" t="shared" si="7" ref="F109:F121">E109/B109</f>
        <v>0.7104722792607803</v>
      </c>
      <c r="G109" s="15"/>
      <c r="H109" s="7"/>
      <c r="I109" s="7"/>
      <c r="J109" s="7"/>
    </row>
    <row r="110" spans="1:10" ht="12">
      <c r="A110" t="s">
        <v>16</v>
      </c>
      <c r="B110" s="14">
        <v>5115</v>
      </c>
      <c r="C110" s="14">
        <v>3798</v>
      </c>
      <c r="D110" s="15">
        <f t="shared" si="6"/>
        <v>0.7425219941348974</v>
      </c>
      <c r="E110">
        <v>3798</v>
      </c>
      <c r="F110" s="15">
        <f t="shared" si="7"/>
        <v>0.7425219941348974</v>
      </c>
      <c r="G110" s="15"/>
      <c r="H110" s="7"/>
      <c r="I110" s="7"/>
      <c r="J110" s="7"/>
    </row>
    <row r="111" spans="1:10" ht="12">
      <c r="A111" t="s">
        <v>17</v>
      </c>
      <c r="B111" s="14">
        <v>2271</v>
      </c>
      <c r="C111" s="14">
        <v>1515</v>
      </c>
      <c r="D111" s="15">
        <f t="shared" si="6"/>
        <v>0.667107001321004</v>
      </c>
      <c r="E111">
        <v>1515</v>
      </c>
      <c r="F111" s="15">
        <f t="shared" si="7"/>
        <v>0.667107001321004</v>
      </c>
      <c r="G111" s="15"/>
      <c r="H111" s="7"/>
      <c r="I111" s="7"/>
      <c r="J111" s="7"/>
    </row>
    <row r="112" spans="1:10" ht="12">
      <c r="A112" t="s">
        <v>18</v>
      </c>
      <c r="B112" s="14">
        <v>2212</v>
      </c>
      <c r="C112" s="14">
        <v>1605</v>
      </c>
      <c r="D112" s="15">
        <f t="shared" si="6"/>
        <v>0.7255877034358047</v>
      </c>
      <c r="E112">
        <v>1554</v>
      </c>
      <c r="F112" s="15">
        <f t="shared" si="7"/>
        <v>0.7025316455696202</v>
      </c>
      <c r="G112" s="15"/>
      <c r="H112" s="7"/>
      <c r="I112" s="7"/>
      <c r="J112" s="7"/>
    </row>
    <row r="113" spans="1:10" ht="12">
      <c r="A113" t="s">
        <v>19</v>
      </c>
      <c r="B113" s="14">
        <v>2604</v>
      </c>
      <c r="C113" s="14">
        <v>2010</v>
      </c>
      <c r="D113" s="15">
        <f t="shared" si="6"/>
        <v>0.771889400921659</v>
      </c>
      <c r="E113">
        <v>1912</v>
      </c>
      <c r="F113" s="15">
        <f t="shared" si="7"/>
        <v>0.7342549923195084</v>
      </c>
      <c r="G113" s="15"/>
      <c r="H113" s="7"/>
      <c r="I113" s="7"/>
      <c r="J113" s="7"/>
    </row>
    <row r="114" spans="1:10" ht="12">
      <c r="A114" t="s">
        <v>20</v>
      </c>
      <c r="B114" s="14">
        <v>1866</v>
      </c>
      <c r="C114" s="14">
        <v>1050</v>
      </c>
      <c r="D114" s="15">
        <f t="shared" si="6"/>
        <v>0.5627009646302251</v>
      </c>
      <c r="E114">
        <v>1050</v>
      </c>
      <c r="F114" s="15">
        <f t="shared" si="7"/>
        <v>0.5627009646302251</v>
      </c>
      <c r="G114" s="15"/>
      <c r="H114" s="7"/>
      <c r="I114" s="7"/>
      <c r="J114" s="7"/>
    </row>
    <row r="115" spans="1:10" ht="12">
      <c r="A115" t="s">
        <v>21</v>
      </c>
      <c r="B115" s="16">
        <v>1362</v>
      </c>
      <c r="C115" s="16">
        <v>972</v>
      </c>
      <c r="D115" s="15">
        <f t="shared" si="6"/>
        <v>0.7136563876651982</v>
      </c>
      <c r="E115">
        <v>949</v>
      </c>
      <c r="F115" s="15">
        <f t="shared" si="7"/>
        <v>0.6967694566813509</v>
      </c>
      <c r="G115" s="15"/>
      <c r="H115" s="7"/>
      <c r="I115" s="7"/>
      <c r="J115" s="7"/>
    </row>
    <row r="116" spans="1:10" ht="12">
      <c r="A116" t="s">
        <v>22</v>
      </c>
      <c r="B116" s="16">
        <v>7678</v>
      </c>
      <c r="C116" s="16">
        <v>5845</v>
      </c>
      <c r="D116" s="15">
        <f t="shared" si="6"/>
        <v>0.7612659546756968</v>
      </c>
      <c r="E116">
        <v>5845</v>
      </c>
      <c r="F116" s="15">
        <f t="shared" si="7"/>
        <v>0.7612659546756968</v>
      </c>
      <c r="G116" s="15"/>
      <c r="H116" s="7"/>
      <c r="I116" s="7"/>
      <c r="J116" s="7"/>
    </row>
    <row r="117" spans="1:10" ht="12">
      <c r="A117" t="s">
        <v>23</v>
      </c>
      <c r="B117" s="16">
        <v>2076</v>
      </c>
      <c r="C117" s="16">
        <v>1691</v>
      </c>
      <c r="D117" s="15">
        <f t="shared" si="6"/>
        <v>0.8145472061657033</v>
      </c>
      <c r="E117">
        <v>1691</v>
      </c>
      <c r="F117" s="15">
        <f t="shared" si="7"/>
        <v>0.8145472061657033</v>
      </c>
      <c r="G117" s="15"/>
      <c r="H117" s="7"/>
      <c r="I117" s="7"/>
      <c r="J117" s="7"/>
    </row>
    <row r="118" spans="1:10" ht="12">
      <c r="A118" t="s">
        <v>24</v>
      </c>
      <c r="B118" s="16">
        <v>2980</v>
      </c>
      <c r="C118" s="16">
        <v>2496</v>
      </c>
      <c r="D118" s="15">
        <f t="shared" si="6"/>
        <v>0.8375838926174497</v>
      </c>
      <c r="E118">
        <v>2496</v>
      </c>
      <c r="F118" s="15">
        <f t="shared" si="7"/>
        <v>0.8375838926174497</v>
      </c>
      <c r="G118" s="15"/>
      <c r="H118" s="7"/>
      <c r="I118" s="7"/>
      <c r="J118" s="7"/>
    </row>
    <row r="119" spans="1:10" ht="12">
      <c r="A119" t="s">
        <v>25</v>
      </c>
      <c r="B119" s="14">
        <v>1875</v>
      </c>
      <c r="C119" s="14">
        <v>1361</v>
      </c>
      <c r="D119" s="15">
        <f t="shared" si="6"/>
        <v>0.7258666666666667</v>
      </c>
      <c r="E119">
        <v>1351</v>
      </c>
      <c r="F119" s="15">
        <f t="shared" si="7"/>
        <v>0.7205333333333334</v>
      </c>
      <c r="G119" s="15"/>
      <c r="H119" s="7"/>
      <c r="I119" s="7"/>
      <c r="J119" s="7"/>
    </row>
    <row r="120" spans="1:10" ht="12">
      <c r="A120" t="s">
        <v>26</v>
      </c>
      <c r="B120" s="14">
        <v>666</v>
      </c>
      <c r="C120" s="14">
        <v>493</v>
      </c>
      <c r="D120" s="15">
        <f t="shared" si="6"/>
        <v>0.7402402402402403</v>
      </c>
      <c r="E120">
        <v>493</v>
      </c>
      <c r="F120" s="15">
        <f t="shared" si="7"/>
        <v>0.7402402402402403</v>
      </c>
      <c r="G120" s="15"/>
      <c r="H120" s="7"/>
      <c r="I120" s="7"/>
      <c r="J120" s="7"/>
    </row>
    <row r="121" spans="1:10" ht="12">
      <c r="A121" s="8" t="s">
        <v>36</v>
      </c>
      <c r="B121" s="14">
        <f>SUM(B109:B120)</f>
        <v>34601</v>
      </c>
      <c r="C121" s="14">
        <f>SUM(C109:C120)</f>
        <v>25604</v>
      </c>
      <c r="D121" s="15">
        <f t="shared" si="6"/>
        <v>0.7399786133348747</v>
      </c>
      <c r="E121">
        <f>SUM(E109:E120)</f>
        <v>25422</v>
      </c>
      <c r="F121" s="15">
        <f t="shared" si="7"/>
        <v>0.7347186497500072</v>
      </c>
      <c r="G121" s="15"/>
      <c r="H121" s="7"/>
      <c r="I121" s="7"/>
      <c r="J121" s="7"/>
    </row>
  </sheetData>
  <sheetProtection/>
  <mergeCells count="12">
    <mergeCell ref="A72:B72"/>
    <mergeCell ref="D89:F89"/>
    <mergeCell ref="D72:F72"/>
    <mergeCell ref="D106:F106"/>
    <mergeCell ref="D55:F55"/>
    <mergeCell ref="A55:B55"/>
    <mergeCell ref="A1:H1"/>
    <mergeCell ref="A2:I2"/>
    <mergeCell ref="A38:B38"/>
    <mergeCell ref="D4:F4"/>
    <mergeCell ref="D21:F21"/>
    <mergeCell ref="D38:F38"/>
  </mergeCells>
  <printOptions/>
  <pageMargins left="0.42" right="0.42" top="0.43" bottom="0.46" header="0" footer="0"/>
  <pageSetup orientation="portrait" scale="90" r:id="rId2"/>
  <rowBreaks count="2" manualBreakCount="2">
    <brk id="37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43" sqref="D43"/>
    </sheetView>
  </sheetViews>
  <sheetFormatPr defaultColWidth="9.00390625" defaultRowHeight="12"/>
  <cols>
    <col min="1" max="2" width="16.25390625" style="23" customWidth="1"/>
    <col min="3" max="3" width="23.00390625" style="23" customWidth="1"/>
    <col min="4" max="4" width="18.875" style="23" customWidth="1"/>
    <col min="5" max="16384" width="9.125" style="23" customWidth="1"/>
  </cols>
  <sheetData>
    <row r="1" s="22" customFormat="1" ht="12.75">
      <c r="A1" s="22" t="s">
        <v>60</v>
      </c>
    </row>
    <row r="3" s="22" customFormat="1" ht="12.75">
      <c r="A3" s="22" t="s">
        <v>61</v>
      </c>
    </row>
    <row r="4" spans="2:4" ht="12.75">
      <c r="B4" s="22" t="s">
        <v>62</v>
      </c>
      <c r="C4" s="22" t="s">
        <v>63</v>
      </c>
      <c r="D4" s="22" t="s">
        <v>64</v>
      </c>
    </row>
    <row r="5" spans="1:4" ht="12.75">
      <c r="A5" s="22" t="s">
        <v>65</v>
      </c>
      <c r="B5" s="23">
        <v>2506</v>
      </c>
      <c r="C5" s="23">
        <v>2030</v>
      </c>
      <c r="D5" s="24">
        <f aca="true" t="shared" si="0" ref="D5:D17">C5/B5</f>
        <v>0.8100558659217877</v>
      </c>
    </row>
    <row r="6" spans="1:4" ht="12.75">
      <c r="A6" s="22" t="s">
        <v>66</v>
      </c>
      <c r="B6" s="23">
        <v>3560</v>
      </c>
      <c r="C6" s="23">
        <v>2992</v>
      </c>
      <c r="D6" s="24">
        <f t="shared" si="0"/>
        <v>0.8404494382022472</v>
      </c>
    </row>
    <row r="7" spans="1:4" ht="12.75">
      <c r="A7" s="22" t="s">
        <v>67</v>
      </c>
      <c r="B7" s="23">
        <v>1686</v>
      </c>
      <c r="C7" s="23">
        <v>1184</v>
      </c>
      <c r="D7" s="24">
        <f t="shared" si="0"/>
        <v>0.7022538552787663</v>
      </c>
    </row>
    <row r="8" spans="1:4" ht="12.75">
      <c r="A8" s="22" t="s">
        <v>68</v>
      </c>
      <c r="B8" s="23">
        <v>1487</v>
      </c>
      <c r="C8" s="23">
        <v>1190</v>
      </c>
      <c r="D8" s="24">
        <f t="shared" si="0"/>
        <v>0.8002689979825152</v>
      </c>
    </row>
    <row r="9" spans="1:4" ht="12.75">
      <c r="A9" s="22" t="s">
        <v>69</v>
      </c>
      <c r="B9" s="23">
        <v>1896</v>
      </c>
      <c r="C9" s="23">
        <v>1595</v>
      </c>
      <c r="D9" s="24">
        <f t="shared" si="0"/>
        <v>0.8412447257383966</v>
      </c>
    </row>
    <row r="10" spans="1:4" ht="12.75">
      <c r="A10" s="22" t="s">
        <v>70</v>
      </c>
      <c r="B10" s="23">
        <v>1350</v>
      </c>
      <c r="C10" s="23">
        <v>810</v>
      </c>
      <c r="D10" s="24">
        <f t="shared" si="0"/>
        <v>0.6</v>
      </c>
    </row>
    <row r="11" spans="1:4" ht="12.75">
      <c r="A11" s="22" t="s">
        <v>71</v>
      </c>
      <c r="B11" s="23">
        <v>1054</v>
      </c>
      <c r="C11" s="23">
        <v>791</v>
      </c>
      <c r="D11" s="24">
        <f t="shared" si="0"/>
        <v>0.7504743833017078</v>
      </c>
    </row>
    <row r="12" spans="1:4" ht="12.75">
      <c r="A12" s="22" t="s">
        <v>72</v>
      </c>
      <c r="B12" s="23">
        <v>5813</v>
      </c>
      <c r="C12" s="23">
        <v>4762</v>
      </c>
      <c r="D12" s="24">
        <f t="shared" si="0"/>
        <v>0.8191983485291587</v>
      </c>
    </row>
    <row r="13" spans="1:4" ht="12.75">
      <c r="A13" s="22" t="s">
        <v>73</v>
      </c>
      <c r="B13" s="23">
        <v>1561</v>
      </c>
      <c r="C13" s="23">
        <v>1344</v>
      </c>
      <c r="D13" s="24">
        <f t="shared" si="0"/>
        <v>0.8609865470852018</v>
      </c>
    </row>
    <row r="14" spans="1:4" ht="12.75">
      <c r="A14" s="22" t="s">
        <v>74</v>
      </c>
      <c r="B14" s="23">
        <v>2432</v>
      </c>
      <c r="C14" s="23">
        <v>2135</v>
      </c>
      <c r="D14" s="24">
        <f t="shared" si="0"/>
        <v>0.8778782894736842</v>
      </c>
    </row>
    <row r="15" spans="1:4" ht="12.75">
      <c r="A15" s="22" t="s">
        <v>75</v>
      </c>
      <c r="B15" s="23">
        <v>1448</v>
      </c>
      <c r="C15" s="23">
        <v>1020</v>
      </c>
      <c r="D15" s="24">
        <f t="shared" si="0"/>
        <v>0.7044198895027625</v>
      </c>
    </row>
    <row r="16" spans="1:4" ht="12.75">
      <c r="A16" s="22" t="s">
        <v>76</v>
      </c>
      <c r="B16" s="23">
        <v>445</v>
      </c>
      <c r="C16" s="23">
        <v>408</v>
      </c>
      <c r="D16" s="24">
        <f t="shared" si="0"/>
        <v>0.9168539325842696</v>
      </c>
    </row>
    <row r="17" spans="1:4" ht="12.75">
      <c r="A17" s="22" t="s">
        <v>77</v>
      </c>
      <c r="B17" s="23">
        <f>SUM(B5:B16)</f>
        <v>25238</v>
      </c>
      <c r="C17" s="23">
        <f>SUM(C5:C16)</f>
        <v>20261</v>
      </c>
      <c r="D17" s="24">
        <f t="shared" si="0"/>
        <v>0.8027973690466756</v>
      </c>
    </row>
    <row r="18" ht="12.75">
      <c r="D18" s="24"/>
    </row>
    <row r="20" s="22" customFormat="1" ht="12.75">
      <c r="A20" s="22" t="s">
        <v>78</v>
      </c>
    </row>
    <row r="21" spans="2:4" ht="12.75">
      <c r="B21" s="22" t="s">
        <v>62</v>
      </c>
      <c r="C21" s="22" t="s">
        <v>79</v>
      </c>
      <c r="D21" s="22" t="s">
        <v>80</v>
      </c>
    </row>
    <row r="22" spans="1:4" ht="12.75">
      <c r="A22" s="22" t="s">
        <v>65</v>
      </c>
      <c r="B22" s="23">
        <v>2506</v>
      </c>
      <c r="C22" s="23">
        <v>1905</v>
      </c>
      <c r="D22" s="24">
        <f aca="true" t="shared" si="1" ref="D22:D34">C22/B22</f>
        <v>0.7601755786113328</v>
      </c>
    </row>
    <row r="23" spans="1:4" ht="12.75">
      <c r="A23" s="22" t="s">
        <v>66</v>
      </c>
      <c r="B23" s="23">
        <v>3560</v>
      </c>
      <c r="C23" s="23">
        <v>2867</v>
      </c>
      <c r="D23" s="24">
        <f t="shared" si="1"/>
        <v>0.8053370786516854</v>
      </c>
    </row>
    <row r="24" spans="1:4" ht="12.75">
      <c r="A24" s="22" t="s">
        <v>67</v>
      </c>
      <c r="B24" s="23">
        <v>1686</v>
      </c>
      <c r="C24" s="23">
        <v>1164</v>
      </c>
      <c r="D24" s="24">
        <f t="shared" si="1"/>
        <v>0.6903914590747331</v>
      </c>
    </row>
    <row r="25" spans="1:4" ht="12.75">
      <c r="A25" s="22" t="s">
        <v>68</v>
      </c>
      <c r="B25" s="23">
        <v>1487</v>
      </c>
      <c r="C25" s="23">
        <v>1157</v>
      </c>
      <c r="D25" s="24">
        <f t="shared" si="1"/>
        <v>0.7780766644250168</v>
      </c>
    </row>
    <row r="26" spans="1:4" ht="12.75">
      <c r="A26" s="22" t="s">
        <v>69</v>
      </c>
      <c r="B26" s="23">
        <v>1896</v>
      </c>
      <c r="C26" s="23">
        <v>1528</v>
      </c>
      <c r="D26" s="24">
        <f t="shared" si="1"/>
        <v>0.8059071729957806</v>
      </c>
    </row>
    <row r="27" spans="1:4" ht="12.75">
      <c r="A27" s="22" t="s">
        <v>70</v>
      </c>
      <c r="B27" s="23">
        <v>1350</v>
      </c>
      <c r="C27" s="23">
        <v>786</v>
      </c>
      <c r="D27" s="24">
        <f t="shared" si="1"/>
        <v>0.5822222222222222</v>
      </c>
    </row>
    <row r="28" spans="1:4" ht="12.75">
      <c r="A28" s="22" t="s">
        <v>71</v>
      </c>
      <c r="B28" s="23">
        <v>1054</v>
      </c>
      <c r="C28" s="23">
        <v>770</v>
      </c>
      <c r="D28" s="24">
        <f t="shared" si="1"/>
        <v>0.7305502846299811</v>
      </c>
    </row>
    <row r="29" spans="1:4" ht="12.75">
      <c r="A29" s="22" t="s">
        <v>72</v>
      </c>
      <c r="B29" s="23">
        <v>5813</v>
      </c>
      <c r="C29" s="23">
        <v>4681</v>
      </c>
      <c r="D29" s="24">
        <f t="shared" si="1"/>
        <v>0.8052640633063822</v>
      </c>
    </row>
    <row r="30" spans="1:4" ht="12.75">
      <c r="A30" s="22" t="s">
        <v>73</v>
      </c>
      <c r="B30" s="23">
        <v>1561</v>
      </c>
      <c r="C30" s="23">
        <v>1340</v>
      </c>
      <c r="D30" s="24">
        <f t="shared" si="1"/>
        <v>0.8584240871236387</v>
      </c>
    </row>
    <row r="31" spans="1:4" ht="12.75">
      <c r="A31" s="22" t="s">
        <v>74</v>
      </c>
      <c r="B31" s="23">
        <v>2432</v>
      </c>
      <c r="C31" s="23">
        <v>2112</v>
      </c>
      <c r="D31" s="24">
        <f t="shared" si="1"/>
        <v>0.868421052631579</v>
      </c>
    </row>
    <row r="32" spans="1:4" ht="12.75">
      <c r="A32" s="22" t="s">
        <v>75</v>
      </c>
      <c r="B32" s="23">
        <v>1448</v>
      </c>
      <c r="C32" s="23">
        <v>988</v>
      </c>
      <c r="D32" s="24">
        <f t="shared" si="1"/>
        <v>0.6823204419889503</v>
      </c>
    </row>
    <row r="33" spans="1:4" ht="12.75">
      <c r="A33" s="22" t="s">
        <v>76</v>
      </c>
      <c r="B33" s="23">
        <v>445</v>
      </c>
      <c r="C33" s="23">
        <v>400</v>
      </c>
      <c r="D33" s="24">
        <f t="shared" si="1"/>
        <v>0.898876404494382</v>
      </c>
    </row>
    <row r="34" spans="1:4" ht="12.75">
      <c r="A34" s="22" t="s">
        <v>77</v>
      </c>
      <c r="B34" s="23">
        <f>SUM(B22:B33)</f>
        <v>25238</v>
      </c>
      <c r="C34" s="23">
        <f>SUM(C22:C33)</f>
        <v>19698</v>
      </c>
      <c r="D34" s="24">
        <f t="shared" si="1"/>
        <v>0.7804897376971234</v>
      </c>
    </row>
  </sheetData>
  <sheetProtection/>
  <printOptions/>
  <pageMargins left="0.75" right="0.75" top="1" bottom="1" header="0.5" footer="0.5"/>
  <pageSetup horizontalDpi="600" verticalDpi="600" orientation="portrait" r:id="rId2"/>
  <rowBreaks count="1" manualBreakCount="1">
    <brk id="1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A2" sqref="A2:S2"/>
    </sheetView>
  </sheetViews>
  <sheetFormatPr defaultColWidth="9.00390625" defaultRowHeight="12"/>
  <cols>
    <col min="1" max="1" width="24.625" style="0" customWidth="1"/>
    <col min="2" max="2" width="16.25390625" style="0" customWidth="1"/>
    <col min="3" max="3" width="10.75390625" style="7" customWidth="1"/>
    <col min="4" max="5" width="9.125" style="7" customWidth="1"/>
    <col min="6" max="6" width="8.375" style="7" customWidth="1"/>
    <col min="7" max="7" width="10.25390625" style="7" customWidth="1"/>
    <col min="8" max="8" width="9.125" style="25" hidden="1" customWidth="1"/>
    <col min="9" max="9" width="17.625" style="25" hidden="1" customWidth="1"/>
    <col min="10" max="10" width="19.625" style="25" hidden="1" customWidth="1"/>
    <col min="11" max="12" width="9.125" style="25" hidden="1" customWidth="1"/>
  </cols>
  <sheetData>
    <row r="1" spans="1:4" ht="15.75">
      <c r="A1" s="28" t="s">
        <v>81</v>
      </c>
      <c r="B1" s="28"/>
      <c r="C1" s="29" t="s">
        <v>82</v>
      </c>
      <c r="D1" s="30"/>
    </row>
    <row r="2" spans="1:19" ht="37.5" customHeight="1">
      <c r="A2" s="42" t="s">
        <v>107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2">
      <c r="A3" s="8" t="s">
        <v>83</v>
      </c>
    </row>
    <row r="4" spans="2:9" ht="26.25" customHeight="1">
      <c r="B4" s="27" t="s">
        <v>84</v>
      </c>
      <c r="C4" s="9" t="s">
        <v>85</v>
      </c>
      <c r="D4" s="9" t="s">
        <v>86</v>
      </c>
      <c r="H4" s="25" t="s">
        <v>87</v>
      </c>
      <c r="I4" s="25" t="s">
        <v>88</v>
      </c>
    </row>
    <row r="5" spans="1:9" ht="12.75">
      <c r="A5" s="22" t="s">
        <v>65</v>
      </c>
      <c r="B5" s="22">
        <v>1231</v>
      </c>
      <c r="C5" s="7">
        <v>0.37</v>
      </c>
      <c r="D5" s="7">
        <v>0.37</v>
      </c>
      <c r="H5" s="25">
        <v>452</v>
      </c>
      <c r="I5" s="25">
        <v>456</v>
      </c>
    </row>
    <row r="6" spans="1:9" ht="12.75">
      <c r="A6" s="22" t="s">
        <v>66</v>
      </c>
      <c r="B6" s="22">
        <v>1422</v>
      </c>
      <c r="C6" s="7">
        <v>0.48</v>
      </c>
      <c r="D6" s="7">
        <v>0.14</v>
      </c>
      <c r="H6" s="25">
        <v>686</v>
      </c>
      <c r="I6" s="25">
        <v>193</v>
      </c>
    </row>
    <row r="7" spans="1:9" ht="12.75">
      <c r="A7" s="22" t="s">
        <v>67</v>
      </c>
      <c r="B7" s="22">
        <v>1026</v>
      </c>
      <c r="C7" s="7">
        <v>0.63</v>
      </c>
      <c r="D7" s="7">
        <v>0.5</v>
      </c>
      <c r="H7" s="25">
        <v>646</v>
      </c>
      <c r="I7" s="25">
        <v>517</v>
      </c>
    </row>
    <row r="8" spans="1:9" ht="12.75">
      <c r="A8" s="22" t="s">
        <v>68</v>
      </c>
      <c r="B8" s="22">
        <v>607</v>
      </c>
      <c r="C8" s="7">
        <v>0.43</v>
      </c>
      <c r="D8" s="7">
        <v>0.18</v>
      </c>
      <c r="H8" s="25">
        <v>260</v>
      </c>
      <c r="I8" s="25">
        <v>109</v>
      </c>
    </row>
    <row r="9" spans="1:9" ht="12.75">
      <c r="A9" s="22" t="s">
        <v>69</v>
      </c>
      <c r="B9" s="22">
        <v>774</v>
      </c>
      <c r="C9" s="7">
        <v>0.58</v>
      </c>
      <c r="D9" s="7">
        <v>0.11</v>
      </c>
      <c r="H9" s="25">
        <v>449</v>
      </c>
      <c r="I9" s="25">
        <v>87</v>
      </c>
    </row>
    <row r="10" spans="1:9" ht="12.75">
      <c r="A10" s="22" t="s">
        <v>70</v>
      </c>
      <c r="B10" s="22">
        <v>434</v>
      </c>
      <c r="C10" s="7">
        <v>0.41</v>
      </c>
      <c r="D10" s="7">
        <v>0.33</v>
      </c>
      <c r="H10" s="25">
        <v>179</v>
      </c>
      <c r="I10" s="25">
        <v>144</v>
      </c>
    </row>
    <row r="11" spans="1:9" ht="12.75">
      <c r="A11" s="22" t="s">
        <v>71</v>
      </c>
      <c r="B11" s="22">
        <v>234</v>
      </c>
      <c r="C11" s="7">
        <v>0.34</v>
      </c>
      <c r="D11" s="7">
        <v>0.1</v>
      </c>
      <c r="H11" s="25">
        <v>80</v>
      </c>
      <c r="I11" s="25">
        <v>24</v>
      </c>
    </row>
    <row r="12" spans="1:9" ht="12.75">
      <c r="A12" s="22" t="s">
        <v>72</v>
      </c>
      <c r="B12" s="22">
        <v>2350</v>
      </c>
      <c r="C12" s="7">
        <v>0.68</v>
      </c>
      <c r="D12" s="7">
        <v>0.44</v>
      </c>
      <c r="H12" s="25">
        <v>1596</v>
      </c>
      <c r="I12" s="25">
        <v>1026</v>
      </c>
    </row>
    <row r="13" spans="1:9" ht="12.75">
      <c r="A13" s="22" t="s">
        <v>73</v>
      </c>
      <c r="B13" s="22">
        <v>218</v>
      </c>
      <c r="C13" s="7">
        <v>0.26</v>
      </c>
      <c r="D13" s="7">
        <v>0.49</v>
      </c>
      <c r="H13" s="25">
        <v>45</v>
      </c>
      <c r="I13" s="25">
        <v>85</v>
      </c>
    </row>
    <row r="14" spans="1:9" ht="12.75">
      <c r="A14" s="22" t="s">
        <v>74</v>
      </c>
      <c r="B14" s="22">
        <v>877</v>
      </c>
      <c r="C14" s="7">
        <v>0.61</v>
      </c>
      <c r="D14" s="7">
        <v>0.45</v>
      </c>
      <c r="H14" s="25">
        <v>539</v>
      </c>
      <c r="I14" s="25">
        <v>395</v>
      </c>
    </row>
    <row r="15" spans="1:9" ht="12.75">
      <c r="A15" s="22" t="s">
        <v>75</v>
      </c>
      <c r="B15" s="22">
        <v>645</v>
      </c>
      <c r="C15" s="7">
        <v>0.33</v>
      </c>
      <c r="D15" s="7">
        <v>0.17</v>
      </c>
      <c r="H15" s="25">
        <v>214</v>
      </c>
      <c r="I15" s="25">
        <v>107</v>
      </c>
    </row>
    <row r="16" spans="1:9" ht="12.75">
      <c r="A16" s="22" t="s">
        <v>76</v>
      </c>
      <c r="B16" s="22">
        <v>219</v>
      </c>
      <c r="C16" s="7">
        <v>0.62</v>
      </c>
      <c r="D16" s="7">
        <v>0.64</v>
      </c>
      <c r="H16" s="25">
        <v>135</v>
      </c>
      <c r="I16" s="25">
        <v>141</v>
      </c>
    </row>
    <row r="17" spans="1:9" ht="12.75">
      <c r="A17" s="22" t="s">
        <v>77</v>
      </c>
      <c r="B17" s="22">
        <f>SUM(B6:B16)</f>
        <v>8806</v>
      </c>
      <c r="C17" s="7">
        <f>H17/B17</f>
        <v>0.5997047467635703</v>
      </c>
      <c r="D17" s="7">
        <f>I17/B17</f>
        <v>0.37292754939813766</v>
      </c>
      <c r="H17" s="25">
        <f>SUM(H5:H16)</f>
        <v>5281</v>
      </c>
      <c r="I17" s="25">
        <f>SUM(I5:I16)</f>
        <v>3284</v>
      </c>
    </row>
    <row r="20" ht="12.75">
      <c r="A20" s="22" t="s">
        <v>89</v>
      </c>
    </row>
    <row r="21" spans="2:12" ht="24">
      <c r="B21" s="27" t="s">
        <v>90</v>
      </c>
      <c r="C21" s="9" t="s">
        <v>44</v>
      </c>
      <c r="D21" s="9" t="s">
        <v>91</v>
      </c>
      <c r="E21" s="9" t="s">
        <v>92</v>
      </c>
      <c r="F21" s="9" t="s">
        <v>85</v>
      </c>
      <c r="G21" s="9" t="s">
        <v>86</v>
      </c>
      <c r="H21" s="26" t="s">
        <v>93</v>
      </c>
      <c r="I21" s="26" t="s">
        <v>94</v>
      </c>
      <c r="J21" s="26" t="s">
        <v>95</v>
      </c>
      <c r="K21" s="26" t="s">
        <v>96</v>
      </c>
      <c r="L21" s="26" t="s">
        <v>97</v>
      </c>
    </row>
    <row r="22" spans="1:12" ht="12.75">
      <c r="A22" s="22" t="s">
        <v>65</v>
      </c>
      <c r="B22">
        <v>5829</v>
      </c>
      <c r="C22" s="7">
        <v>0.63</v>
      </c>
      <c r="D22" s="7">
        <v>0.83</v>
      </c>
      <c r="E22" s="7">
        <v>0.43</v>
      </c>
      <c r="F22" s="7">
        <v>0.26</v>
      </c>
      <c r="G22" s="7">
        <v>0.35</v>
      </c>
      <c r="H22" s="25">
        <v>3699</v>
      </c>
      <c r="I22" s="25">
        <v>4862</v>
      </c>
      <c r="J22" s="25">
        <v>2468</v>
      </c>
      <c r="K22" s="25">
        <v>1536</v>
      </c>
      <c r="L22" s="25">
        <v>2048</v>
      </c>
    </row>
    <row r="23" spans="1:12" ht="12.75">
      <c r="A23" s="22" t="s">
        <v>66</v>
      </c>
      <c r="B23">
        <v>6551</v>
      </c>
      <c r="C23" s="7">
        <v>0.95</v>
      </c>
      <c r="D23" s="7">
        <v>0.95</v>
      </c>
      <c r="E23" s="7">
        <v>0.67</v>
      </c>
      <c r="F23" s="7">
        <v>0.3</v>
      </c>
      <c r="G23" s="7">
        <v>0.17</v>
      </c>
      <c r="H23" s="25">
        <v>6209</v>
      </c>
      <c r="I23" s="25">
        <v>6197</v>
      </c>
      <c r="J23" s="25">
        <v>4402</v>
      </c>
      <c r="K23" s="25">
        <v>1952</v>
      </c>
      <c r="L23" s="25">
        <v>1121</v>
      </c>
    </row>
    <row r="24" spans="1:12" ht="12.75">
      <c r="A24" s="22" t="s">
        <v>67</v>
      </c>
      <c r="B24">
        <v>5013</v>
      </c>
      <c r="C24" s="7">
        <v>0.87</v>
      </c>
      <c r="D24" s="7">
        <v>0.89</v>
      </c>
      <c r="E24" s="7">
        <v>0.59</v>
      </c>
      <c r="F24" s="7">
        <v>0.4</v>
      </c>
      <c r="G24" s="7">
        <v>0.48</v>
      </c>
      <c r="H24" s="25">
        <v>4385</v>
      </c>
      <c r="I24" s="25">
        <v>4447</v>
      </c>
      <c r="J24" s="25">
        <v>2944</v>
      </c>
      <c r="K24" s="25">
        <v>2008</v>
      </c>
      <c r="L24" s="25">
        <v>2392</v>
      </c>
    </row>
    <row r="25" spans="1:12" ht="12.75">
      <c r="A25" s="22" t="s">
        <v>68</v>
      </c>
      <c r="B25">
        <v>3379</v>
      </c>
      <c r="C25" s="7">
        <v>0.78</v>
      </c>
      <c r="D25" s="7">
        <v>0.86</v>
      </c>
      <c r="E25" s="7">
        <v>0.58</v>
      </c>
      <c r="F25" s="7">
        <v>0.33</v>
      </c>
      <c r="G25" s="7">
        <v>0.2</v>
      </c>
      <c r="H25" s="25">
        <v>2636</v>
      </c>
      <c r="I25" s="25">
        <v>2894</v>
      </c>
      <c r="J25" s="25">
        <v>1934</v>
      </c>
      <c r="K25" s="25">
        <v>1123</v>
      </c>
      <c r="L25" s="25">
        <v>686</v>
      </c>
    </row>
    <row r="26" spans="1:12" ht="12.75">
      <c r="A26" s="22" t="s">
        <v>69</v>
      </c>
      <c r="B26">
        <v>3553</v>
      </c>
      <c r="C26" s="7">
        <v>0.85</v>
      </c>
      <c r="D26" s="7">
        <v>0.92</v>
      </c>
      <c r="E26" s="7">
        <v>0.54</v>
      </c>
      <c r="F26" s="7">
        <v>0.31</v>
      </c>
      <c r="G26" s="7">
        <v>0.11</v>
      </c>
      <c r="H26" s="25">
        <v>3035</v>
      </c>
      <c r="I26" s="25">
        <v>3273</v>
      </c>
      <c r="J26" s="25">
        <v>1899</v>
      </c>
      <c r="K26" s="25">
        <v>1119</v>
      </c>
      <c r="L26" s="25">
        <v>379</v>
      </c>
    </row>
    <row r="27" spans="1:12" ht="12.75">
      <c r="A27" s="22" t="s">
        <v>70</v>
      </c>
      <c r="B27">
        <v>2123</v>
      </c>
      <c r="C27" s="7">
        <v>0.7</v>
      </c>
      <c r="D27" s="7">
        <v>0.72</v>
      </c>
      <c r="E27" s="7">
        <v>0.3</v>
      </c>
      <c r="F27" s="7">
        <v>0.34</v>
      </c>
      <c r="G27" s="7">
        <v>0.34</v>
      </c>
      <c r="H27" s="25">
        <v>1488</v>
      </c>
      <c r="I27" s="25">
        <v>1527</v>
      </c>
      <c r="J27" s="25">
        <v>621</v>
      </c>
      <c r="K27" s="25">
        <v>730</v>
      </c>
      <c r="L27" s="25">
        <v>716</v>
      </c>
    </row>
    <row r="28" spans="1:12" ht="12.75">
      <c r="A28" s="22" t="s">
        <v>71</v>
      </c>
      <c r="B28">
        <v>841</v>
      </c>
      <c r="C28" s="7">
        <v>0.73</v>
      </c>
      <c r="D28" s="7">
        <v>0.82</v>
      </c>
      <c r="E28" s="7">
        <v>0.37</v>
      </c>
      <c r="F28" s="7">
        <v>0.25</v>
      </c>
      <c r="G28" s="7">
        <v>0.19</v>
      </c>
      <c r="H28" s="25">
        <v>618</v>
      </c>
      <c r="I28" s="25">
        <v>693</v>
      </c>
      <c r="J28" s="25">
        <v>313</v>
      </c>
      <c r="K28" s="25">
        <v>213</v>
      </c>
      <c r="L28" s="25">
        <v>161</v>
      </c>
    </row>
    <row r="29" spans="1:12" ht="12.75">
      <c r="A29" s="22" t="s">
        <v>72</v>
      </c>
      <c r="B29">
        <v>5382</v>
      </c>
      <c r="C29" s="7">
        <v>0.9</v>
      </c>
      <c r="D29" s="7">
        <v>0.89</v>
      </c>
      <c r="E29" s="7">
        <v>0.6</v>
      </c>
      <c r="F29" s="7">
        <v>0.46</v>
      </c>
      <c r="G29" s="7">
        <v>0.39</v>
      </c>
      <c r="H29" s="25">
        <v>9505</v>
      </c>
      <c r="I29" s="25">
        <v>9407</v>
      </c>
      <c r="J29" s="25">
        <v>6366</v>
      </c>
      <c r="K29" s="25">
        <v>4845</v>
      </c>
      <c r="L29" s="25">
        <v>4130</v>
      </c>
    </row>
    <row r="30" spans="1:12" ht="12.75">
      <c r="A30" s="22" t="s">
        <v>73</v>
      </c>
      <c r="B30">
        <v>942</v>
      </c>
      <c r="C30" s="7">
        <v>0.83</v>
      </c>
      <c r="D30" s="7">
        <v>0.93</v>
      </c>
      <c r="E30" s="7">
        <v>0.48</v>
      </c>
      <c r="F30" s="7">
        <v>0.16</v>
      </c>
      <c r="G30" s="7">
        <v>0.36</v>
      </c>
      <c r="H30" s="25">
        <v>627</v>
      </c>
      <c r="I30" s="25">
        <v>701</v>
      </c>
      <c r="J30" s="25">
        <v>365</v>
      </c>
      <c r="K30" s="25">
        <v>124</v>
      </c>
      <c r="L30" s="25">
        <v>272</v>
      </c>
    </row>
    <row r="31" spans="1:12" ht="12.75">
      <c r="A31" s="22" t="s">
        <v>74</v>
      </c>
      <c r="B31">
        <v>4416</v>
      </c>
      <c r="C31" s="7">
        <v>0.8</v>
      </c>
      <c r="D31" s="7">
        <v>0.77</v>
      </c>
      <c r="E31" s="7">
        <v>0.52</v>
      </c>
      <c r="F31" s="7">
        <v>0.38</v>
      </c>
      <c r="G31" s="7">
        <v>0.38</v>
      </c>
      <c r="H31" s="25">
        <v>3518</v>
      </c>
      <c r="I31" s="25">
        <v>3390</v>
      </c>
      <c r="J31" s="25">
        <v>2287</v>
      </c>
      <c r="K31" s="25">
        <v>1662</v>
      </c>
      <c r="L31" s="25">
        <v>1677</v>
      </c>
    </row>
    <row r="32" spans="1:12" ht="12.75">
      <c r="A32" s="22" t="s">
        <v>75</v>
      </c>
      <c r="B32">
        <v>4639</v>
      </c>
      <c r="C32" s="7">
        <v>0.63</v>
      </c>
      <c r="D32" s="7">
        <v>0.65</v>
      </c>
      <c r="E32" s="7">
        <v>0.12</v>
      </c>
      <c r="F32" s="7">
        <v>0.21</v>
      </c>
      <c r="G32" s="7">
        <v>0.14</v>
      </c>
      <c r="H32" s="25">
        <v>2915</v>
      </c>
      <c r="I32" s="25">
        <v>3021</v>
      </c>
      <c r="J32" s="25">
        <v>567</v>
      </c>
      <c r="K32" s="25">
        <v>989</v>
      </c>
      <c r="L32" s="25">
        <v>637</v>
      </c>
    </row>
    <row r="33" spans="1:12" ht="12.75">
      <c r="A33" s="22" t="s">
        <v>76</v>
      </c>
      <c r="B33">
        <v>861</v>
      </c>
      <c r="C33" s="7">
        <v>0.97</v>
      </c>
      <c r="D33" s="7">
        <v>0.97</v>
      </c>
      <c r="E33" s="7">
        <v>0.74</v>
      </c>
      <c r="F33" s="7">
        <v>0.38</v>
      </c>
      <c r="G33" s="7">
        <v>0.66</v>
      </c>
      <c r="H33" s="25">
        <v>835</v>
      </c>
      <c r="I33" s="25">
        <v>835</v>
      </c>
      <c r="J33" s="25">
        <v>637</v>
      </c>
      <c r="K33" s="25">
        <v>324</v>
      </c>
      <c r="L33" s="25">
        <v>565</v>
      </c>
    </row>
    <row r="34" spans="1:12" ht="12.75">
      <c r="A34" s="22" t="s">
        <v>77</v>
      </c>
      <c r="B34">
        <f>SUM(B22:B33)</f>
        <v>43529</v>
      </c>
      <c r="C34" s="7">
        <f>H34/B34</f>
        <v>0.9067518206253302</v>
      </c>
      <c r="D34" s="7">
        <f>I34/B34</f>
        <v>0.947575179765214</v>
      </c>
      <c r="E34" s="7">
        <f>J34/B34</f>
        <v>0.5698040386868525</v>
      </c>
      <c r="F34" s="7">
        <f>K34/B34</f>
        <v>0.38192928852029684</v>
      </c>
      <c r="G34" s="7">
        <f>L34/B34</f>
        <v>0.3396356452020492</v>
      </c>
      <c r="H34" s="25">
        <f>SUM(H22:H33)</f>
        <v>39470</v>
      </c>
      <c r="I34" s="25">
        <f>SUM(I22:I33)</f>
        <v>41247</v>
      </c>
      <c r="J34" s="25">
        <f>SUM(J22:J33)</f>
        <v>24803</v>
      </c>
      <c r="K34" s="25">
        <f>SUM(K22:K33)</f>
        <v>16625</v>
      </c>
      <c r="L34" s="25">
        <f>SUM(L22:L33)</f>
        <v>14784</v>
      </c>
    </row>
    <row r="35" ht="12.75">
      <c r="A35" s="22"/>
    </row>
    <row r="37" ht="12">
      <c r="A37" s="8" t="s">
        <v>98</v>
      </c>
    </row>
    <row r="38" spans="2:10" ht="24">
      <c r="B38" s="27" t="s">
        <v>99</v>
      </c>
      <c r="C38" s="9" t="s">
        <v>100</v>
      </c>
      <c r="D38" s="9" t="s">
        <v>101</v>
      </c>
      <c r="E38" s="9" t="s">
        <v>102</v>
      </c>
      <c r="H38" s="25" t="s">
        <v>103</v>
      </c>
      <c r="I38" s="25" t="s">
        <v>104</v>
      </c>
      <c r="J38" s="25" t="s">
        <v>105</v>
      </c>
    </row>
    <row r="39" spans="1:10" ht="12.75">
      <c r="A39" s="22" t="s">
        <v>65</v>
      </c>
      <c r="B39">
        <v>3286</v>
      </c>
      <c r="C39" s="7">
        <v>0.31</v>
      </c>
      <c r="D39" s="7">
        <v>0.14</v>
      </c>
      <c r="E39" s="7">
        <v>0.04</v>
      </c>
      <c r="H39" s="25">
        <v>1032</v>
      </c>
      <c r="I39" s="25">
        <v>466</v>
      </c>
      <c r="J39" s="25">
        <v>138</v>
      </c>
    </row>
    <row r="40" spans="1:10" ht="12.75">
      <c r="A40" s="22" t="s">
        <v>66</v>
      </c>
      <c r="B40">
        <v>3318</v>
      </c>
      <c r="C40" s="7">
        <v>0.16</v>
      </c>
      <c r="D40" s="7">
        <v>0.06</v>
      </c>
      <c r="E40" s="7">
        <v>0</v>
      </c>
      <c r="H40" s="25">
        <v>539</v>
      </c>
      <c r="I40" s="25">
        <v>200</v>
      </c>
      <c r="J40" s="25">
        <v>16</v>
      </c>
    </row>
    <row r="41" spans="1:10" ht="12.75">
      <c r="A41" s="22" t="s">
        <v>67</v>
      </c>
      <c r="B41">
        <v>2607</v>
      </c>
      <c r="C41" s="7">
        <v>0.21</v>
      </c>
      <c r="D41" s="7">
        <v>0.08</v>
      </c>
      <c r="E41" s="7">
        <v>0.01</v>
      </c>
      <c r="H41" s="25">
        <v>541</v>
      </c>
      <c r="I41" s="25">
        <v>211</v>
      </c>
      <c r="J41" s="25">
        <v>20</v>
      </c>
    </row>
    <row r="42" spans="1:10" ht="12.75">
      <c r="A42" s="22" t="s">
        <v>68</v>
      </c>
      <c r="B42">
        <v>1812</v>
      </c>
      <c r="C42" s="7">
        <v>0.18</v>
      </c>
      <c r="D42" s="7">
        <v>0.07</v>
      </c>
      <c r="E42" s="7">
        <v>0.02</v>
      </c>
      <c r="H42" s="25">
        <v>323</v>
      </c>
      <c r="I42" s="25">
        <v>131</v>
      </c>
      <c r="J42" s="25">
        <v>31</v>
      </c>
    </row>
    <row r="43" spans="1:10" ht="12.75">
      <c r="A43" s="22" t="s">
        <v>69</v>
      </c>
      <c r="B43">
        <v>2001</v>
      </c>
      <c r="C43" s="7">
        <v>0.26</v>
      </c>
      <c r="D43" s="7">
        <v>0.1</v>
      </c>
      <c r="E43" s="7">
        <v>0.02</v>
      </c>
      <c r="H43" s="25">
        <v>522</v>
      </c>
      <c r="I43" s="25">
        <v>200</v>
      </c>
      <c r="J43" s="25">
        <v>36</v>
      </c>
    </row>
    <row r="44" spans="1:10" ht="12.75">
      <c r="A44" s="22" t="s">
        <v>70</v>
      </c>
      <c r="B44">
        <v>1196</v>
      </c>
      <c r="C44" s="7">
        <v>0.34</v>
      </c>
      <c r="D44" s="7">
        <v>0.16</v>
      </c>
      <c r="E44" s="7">
        <v>0.04</v>
      </c>
      <c r="H44" s="25">
        <v>405</v>
      </c>
      <c r="I44" s="25">
        <v>196</v>
      </c>
      <c r="J44" s="25">
        <v>42</v>
      </c>
    </row>
    <row r="45" spans="1:10" ht="12.75">
      <c r="A45" s="22" t="s">
        <v>71</v>
      </c>
      <c r="B45">
        <v>473</v>
      </c>
      <c r="C45" s="7">
        <v>0.27</v>
      </c>
      <c r="D45" s="7">
        <v>0.17</v>
      </c>
      <c r="E45" s="7">
        <v>0.04</v>
      </c>
      <c r="H45" s="25">
        <v>126</v>
      </c>
      <c r="I45" s="25">
        <v>79</v>
      </c>
      <c r="J45" s="25">
        <v>21</v>
      </c>
    </row>
    <row r="46" spans="1:10" ht="12.75">
      <c r="A46" s="22" t="s">
        <v>72</v>
      </c>
      <c r="B46">
        <v>5382</v>
      </c>
      <c r="C46" s="7">
        <v>0.37</v>
      </c>
      <c r="D46" s="7">
        <v>0.19</v>
      </c>
      <c r="E46" s="7">
        <v>0.05</v>
      </c>
      <c r="H46" s="25">
        <v>1971</v>
      </c>
      <c r="I46" s="25">
        <v>1008</v>
      </c>
      <c r="J46" s="25">
        <v>244</v>
      </c>
    </row>
    <row r="47" spans="1:10" ht="12.75">
      <c r="A47" s="22" t="s">
        <v>73</v>
      </c>
      <c r="B47">
        <v>437</v>
      </c>
      <c r="C47" s="7">
        <v>0.36</v>
      </c>
      <c r="D47" s="7">
        <v>0.22</v>
      </c>
      <c r="E47" s="7">
        <v>0.09</v>
      </c>
      <c r="H47" s="25">
        <v>158</v>
      </c>
      <c r="I47" s="25">
        <v>95</v>
      </c>
      <c r="J47" s="25">
        <v>40</v>
      </c>
    </row>
    <row r="48" spans="1:10" ht="12.75">
      <c r="A48" s="22" t="s">
        <v>74</v>
      </c>
      <c r="B48">
        <v>1996</v>
      </c>
      <c r="C48" s="7">
        <v>0.34</v>
      </c>
      <c r="D48" s="7">
        <v>0.15</v>
      </c>
      <c r="E48" s="7">
        <v>0.03</v>
      </c>
      <c r="H48" s="25">
        <v>686</v>
      </c>
      <c r="I48" s="25">
        <v>301</v>
      </c>
      <c r="J48" s="25">
        <v>55</v>
      </c>
    </row>
    <row r="49" spans="1:10" ht="12.75">
      <c r="A49" s="22" t="s">
        <v>75</v>
      </c>
      <c r="B49">
        <v>2635</v>
      </c>
      <c r="C49" s="7">
        <v>0.2</v>
      </c>
      <c r="D49" s="7">
        <v>0.1</v>
      </c>
      <c r="E49" s="7">
        <v>0.03</v>
      </c>
      <c r="H49" s="25">
        <v>533</v>
      </c>
      <c r="I49" s="25">
        <v>255</v>
      </c>
      <c r="J49" s="25">
        <v>78</v>
      </c>
    </row>
    <row r="50" spans="1:10" ht="12.75">
      <c r="A50" s="22" t="s">
        <v>76</v>
      </c>
      <c r="B50">
        <v>457</v>
      </c>
      <c r="C50" s="7">
        <v>0.6</v>
      </c>
      <c r="D50" s="7">
        <v>0.29</v>
      </c>
      <c r="E50" s="7">
        <v>0.08</v>
      </c>
      <c r="H50" s="25">
        <v>273</v>
      </c>
      <c r="I50" s="25">
        <v>134</v>
      </c>
      <c r="J50" s="25">
        <v>37</v>
      </c>
    </row>
    <row r="51" spans="1:10" ht="12.75">
      <c r="A51" s="22" t="s">
        <v>77</v>
      </c>
      <c r="B51">
        <f>SUM(B39:B50)</f>
        <v>25600</v>
      </c>
      <c r="C51" s="7">
        <f>H51/B51</f>
        <v>0.2776953125</v>
      </c>
      <c r="D51" s="7">
        <f>I51/B51</f>
        <v>0.12796875</v>
      </c>
      <c r="E51" s="7">
        <f>J51/B51</f>
        <v>0.029609375</v>
      </c>
      <c r="H51" s="25">
        <f>SUM(H39:H50)</f>
        <v>7109</v>
      </c>
      <c r="I51" s="25">
        <f>SUM(I39:I50)</f>
        <v>3276</v>
      </c>
      <c r="J51" s="25">
        <f>SUM(J39:J50)</f>
        <v>758</v>
      </c>
    </row>
  </sheetData>
  <sheetProtection/>
  <mergeCells count="1">
    <mergeCell ref="A2:S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ImmunizationsFY2008_Q1</dc:title>
  <dc:subject>First Quarter FY 2008 Immunization Report</dc:subject>
  <dc:creator>agroom</dc:creator>
  <cp:keywords>FY08 Quarterly Report</cp:keywords>
  <dc:description/>
  <cp:lastModifiedBy>Jim, Cheyenne C (IHS/HQ)</cp:lastModifiedBy>
  <cp:lastPrinted>2009-03-30T21:42:13Z</cp:lastPrinted>
  <dcterms:created xsi:type="dcterms:W3CDTF">2008-02-26T23:05:47Z</dcterms:created>
  <dcterms:modified xsi:type="dcterms:W3CDTF">2013-08-14T17:14:17Z</dcterms:modified>
  <cp:category/>
  <cp:version/>
  <cp:contentType/>
  <cp:contentStatus/>
</cp:coreProperties>
</file>