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8075" windowHeight="10215" activeTab="0"/>
  </bookViews>
  <sheets>
    <sheet name="3rd Quarter 3_27 " sheetId="1" r:id="rId1"/>
    <sheet name="3rd Quarter 2 Year Olds " sheetId="2" r:id="rId2"/>
    <sheet name="3rd Quarter Adolescent" sheetId="3" r:id="rId3"/>
    <sheet name="3rd Quarter Flu Report" sheetId="4" r:id="rId4"/>
  </sheets>
  <externalReferences>
    <externalReference r:id="rId7"/>
    <externalReference r:id="rId8"/>
  </externalReferences>
  <definedNames>
    <definedName name="firstper" localSheetId="1">'[1]1st quarter 04'!$D$189</definedName>
    <definedName name="firstper" localSheetId="0">'3rd Quarter 3_27 '!$D$121</definedName>
    <definedName name="firstper" localSheetId="3">'[2]1st quarter'!$D$189</definedName>
    <definedName name="firstpop" localSheetId="1">'[1]1st quarter 04'!$B$189</definedName>
    <definedName name="firstpop" localSheetId="0">'3rd Quarter 3_27 '!$B$121</definedName>
    <definedName name="firstpop" localSheetId="3">'[2]1st quarter'!$B$189</definedName>
  </definedNames>
  <calcPr fullCalcOnLoad="1"/>
</workbook>
</file>

<file path=xl/sharedStrings.xml><?xml version="1.0" encoding="utf-8"?>
<sst xmlns="http://schemas.openxmlformats.org/spreadsheetml/2006/main" count="320" uniqueCount="112">
  <si>
    <t>3rd Quarter Report FY 2008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</si>
  <si>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</si>
  <si>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</si>
  <si>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</si>
  <si>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</si>
  <si>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</si>
  <si>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</si>
  <si>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</si>
  <si>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</si>
  <si>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</si>
  <si>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</si>
  <si>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</si>
  <si>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</si>
  <si>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</si>
  <si>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</si>
  <si>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</si>
  <si>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</si>
  <si>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</si>
  <si>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</si>
  <si>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</si>
  <si>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</si>
  <si>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</si>
  <si>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</si>
  <si>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</si>
  <si>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</si>
  <si>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</si>
  <si>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</si>
  <si>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</si>
  <si>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</si>
  <si>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</si>
  <si>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</si>
  <si>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</si>
  <si>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</si>
  <si>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</si>
  <si>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</si>
  <si>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</si>
  <si>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</si>
  <si>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All Areas</t>
  </si>
  <si>
    <t>7 - 15 Months</t>
  </si>
  <si>
    <t xml:space="preserve">DTAP3 </t>
  </si>
  <si>
    <t>PNE3</t>
  </si>
  <si>
    <t>Rota3</t>
  </si>
  <si>
    <t>16 - 18 Months</t>
  </si>
  <si>
    <t>MMR1</t>
  </si>
  <si>
    <t>Hib3</t>
  </si>
  <si>
    <t>HepB3</t>
  </si>
  <si>
    <t>PNE4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</si>
  <si>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</si>
  <si>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</si>
  <si>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</si>
  <si>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</si>
  <si>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</si>
  <si>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</si>
  <si>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</t>
  </si>
  <si>
    <t>All Ages (3- 27 Months)</t>
  </si>
  <si>
    <t xml:space="preserve">%  </t>
  </si>
  <si>
    <t>% Comp. Req</t>
  </si>
  <si>
    <t>Comp. Req</t>
  </si>
  <si>
    <t>w/ Hep A</t>
  </si>
  <si>
    <t>No. Comp. Req (w/ hep A)</t>
  </si>
  <si>
    <t>FY 2008 Quarter 3-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</si>
  <si>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</si>
  <si>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</si>
  <si>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</si>
  <si>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</si>
  <si>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</si>
  <si>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</si>
  <si>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</si>
  <si>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</si>
  <si>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</si>
  <si>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</si>
  <si>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</si>
  <si>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</si>
  <si>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</si>
  <si>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</si>
  <si>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</si>
  <si>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</si>
  <si>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</si>
  <si>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</si>
  <si>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</si>
  <si>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</si>
  <si>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2008 Quarter 3</t>
  </si>
  <si>
    <t>ADOLESCENT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</si>
  <si>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</si>
  <si>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</si>
  <si>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</si>
  <si>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</si>
  <si>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</si>
  <si>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</si>
  <si>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</si>
  <si>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</si>
  <si>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</si>
  <si>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</si>
  <si>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</si>
  <si>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</si>
  <si>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</si>
  <si>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</si>
  <si>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</si>
  <si>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</si>
  <si>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</si>
  <si>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</si>
  <si>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</si>
  <si>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</si>
  <si>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</si>
  <si>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</si>
  <si>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</si>
  <si>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Pediatric Inflluenza Vaccine coverage for the 2007 - 2008 influenza season</t>
  </si>
  <si>
    <t>Children who were at least 6  - 23 months old and received at  least 1 dose of influenza vaccine between Sept 1 - Dec. 31st 2007.</t>
  </si>
  <si>
    <t>Number of children 6 - 23 months</t>
  </si>
  <si>
    <t>Number who received at least 1 dose of influenza vaccine</t>
  </si>
  <si>
    <t xml:space="preserve"> % Coverage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</si>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</sst>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u val="single"/>
      <sz val="9"/>
      <name val="Geneva"/>
      <family val="0"/>
    </font>
    <font>
      <sz val="8"/>
      <name val="Geneva"/>
      <family val="0"/>
    </font>
    <font>
      <b/>
      <sz val="10"/>
      <name val="Arial"/>
      <family val="2"/>
    </font>
    <font>
      <b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Geneva"/>
      <family val="0"/>
    </font>
    <font>
      <sz val="9"/>
      <color indexed="10"/>
      <name val="Geneva"/>
      <family val="0"/>
    </font>
    <font>
      <sz val="5.75"/>
      <color indexed="8"/>
      <name val="Geneva"/>
      <family val="0"/>
    </font>
    <font>
      <sz val="8"/>
      <color indexed="8"/>
      <name val="Geneva"/>
      <family val="0"/>
    </font>
    <font>
      <b/>
      <sz val="8"/>
      <color indexed="8"/>
      <name val="Geneva"/>
      <family val="0"/>
    </font>
    <font>
      <sz val="5.25"/>
      <color indexed="8"/>
      <name val="Geneva"/>
      <family val="0"/>
    </font>
    <font>
      <sz val="5.5"/>
      <color indexed="8"/>
      <name val="Geneva"/>
      <family val="0"/>
    </font>
    <font>
      <sz val="8.75"/>
      <color indexed="8"/>
      <name val="Geneva"/>
      <family val="0"/>
    </font>
    <font>
      <sz val="8.25"/>
      <color indexed="8"/>
      <name val="Geneva"/>
      <family val="0"/>
    </font>
    <font>
      <b/>
      <sz val="11.75"/>
      <color indexed="8"/>
      <name val="Geneva"/>
      <family val="0"/>
    </font>
    <font>
      <sz val="8.05"/>
      <color indexed="8"/>
      <name val="Geneva"/>
      <family val="0"/>
    </font>
    <font>
      <sz val="9.25"/>
      <color indexed="8"/>
      <name val="Verdana"/>
      <family val="2"/>
    </font>
    <font>
      <b/>
      <sz val="10.25"/>
      <color indexed="8"/>
      <name val="Geneva"/>
      <family val="0"/>
    </font>
    <font>
      <sz val="8.5"/>
      <color indexed="8"/>
      <name val="Verdana"/>
      <family val="2"/>
    </font>
    <font>
      <sz val="14.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4.25"/>
      <color indexed="8"/>
      <name val="Arial"/>
      <family val="2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9.7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11.2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1" fillId="0" borderId="10" xfId="0" applyNumberFormat="1" applyFont="1" applyFill="1" applyBorder="1" applyAlignment="1">
      <alignment/>
    </xf>
    <xf numFmtId="0" fontId="11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7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79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132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22175"/>
          <c:w val="0.74925"/>
          <c:h val="0.74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'3rd Quarter 3_27 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'!$D$7</c:f>
              <c:numCache/>
            </c:numRef>
          </c:val>
        </c:ser>
        <c:ser>
          <c:idx val="0"/>
          <c:order val="1"/>
          <c:tx>
            <c:strRef>
              <c:f>'3rd Quarter 3_27 '!$A$8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'!$D$8</c:f>
              <c:numCache/>
            </c:numRef>
          </c:val>
        </c:ser>
        <c:ser>
          <c:idx val="1"/>
          <c:order val="2"/>
          <c:tx>
            <c:strRef>
              <c:f>'3rd Quarter 3_27 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'!$D$9</c:f>
              <c:numCache/>
            </c:numRef>
          </c:val>
        </c:ser>
        <c:ser>
          <c:idx val="3"/>
          <c:order val="3"/>
          <c:tx>
            <c:strRef>
              <c:f>'3rd Quarter 3_27 '!$A$10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'!$D$10</c:f>
              <c:numCache/>
            </c:numRef>
          </c:val>
        </c:ser>
        <c:ser>
          <c:idx val="4"/>
          <c:order val="4"/>
          <c:tx>
            <c:strRef>
              <c:f>'3rd Quarter 3_27 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'!$D$11</c:f>
              <c:numCache/>
            </c:numRef>
          </c:val>
        </c:ser>
        <c:ser>
          <c:idx val="5"/>
          <c:order val="5"/>
          <c:tx>
            <c:strRef>
              <c:f>'3rd Quarter 3_27 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'!$D$12</c:f>
              <c:numCache/>
            </c:numRef>
          </c:val>
        </c:ser>
        <c:ser>
          <c:idx val="6"/>
          <c:order val="6"/>
          <c:tx>
            <c:strRef>
              <c:f>'3rd Quarter 3_27 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'!$D$13</c:f>
              <c:numCache/>
            </c:numRef>
          </c:val>
        </c:ser>
        <c:ser>
          <c:idx val="7"/>
          <c:order val="7"/>
          <c:tx>
            <c:strRef>
              <c:f>'3rd Quarter 3_27 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'!$D$14</c:f>
              <c:numCache/>
            </c:numRef>
          </c:val>
        </c:ser>
        <c:ser>
          <c:idx val="8"/>
          <c:order val="8"/>
          <c:tx>
            <c:strRef>
              <c:f>'3rd Quarter 3_27 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'!$D$15</c:f>
              <c:numCache/>
            </c:numRef>
          </c:val>
        </c:ser>
        <c:ser>
          <c:idx val="9"/>
          <c:order val="9"/>
          <c:tx>
            <c:strRef>
              <c:f>'3rd Quarter 3_27 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'!$D$16</c:f>
              <c:numCache/>
            </c:numRef>
          </c:val>
        </c:ser>
        <c:ser>
          <c:idx val="10"/>
          <c:order val="10"/>
          <c:tx>
            <c:strRef>
              <c:f>'3rd Quarter 3_27 '!$A$17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'!$D$17</c:f>
              <c:numCache/>
            </c:numRef>
          </c:val>
        </c:ser>
        <c:ser>
          <c:idx val="11"/>
          <c:order val="11"/>
          <c:tx>
            <c:strRef>
              <c:f>'3rd Quarter 3_27 '!$A$18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'!$D$18</c:f>
              <c:numCache/>
            </c:numRef>
          </c:val>
        </c:ser>
        <c:ser>
          <c:idx val="12"/>
          <c:order val="12"/>
          <c:tx>
            <c:strRef>
              <c:f>'3rd Quarter 3_27 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'!$D$6</c:f>
              <c:strCache/>
            </c:strRef>
          </c:cat>
          <c:val>
            <c:numRef>
              <c:f>'3rd Quarter 3_27 '!$D$19</c:f>
              <c:numCache/>
            </c:numRef>
          </c:val>
        </c:ser>
        <c:axId val="24355417"/>
        <c:axId val="17872162"/>
      </c:bar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35541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03025"/>
          <c:w val="0.198"/>
          <c:h val="0.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7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"/>
          <c:w val="0.73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'!$A$21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'!$D$21</c:f>
              <c:numCache/>
            </c:numRef>
          </c:val>
        </c:ser>
        <c:ser>
          <c:idx val="1"/>
          <c:order val="1"/>
          <c:tx>
            <c:strRef>
              <c:f>'3rd Quarter 2 Year Olds '!$A$22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'!$D$22</c:f>
              <c:numCache/>
            </c:numRef>
          </c:val>
        </c:ser>
        <c:ser>
          <c:idx val="2"/>
          <c:order val="2"/>
          <c:tx>
            <c:strRef>
              <c:f>'3rd Quarter 2 Year Olds '!$A$23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'!$D$23</c:f>
              <c:numCache/>
            </c:numRef>
          </c:val>
        </c:ser>
        <c:ser>
          <c:idx val="3"/>
          <c:order val="3"/>
          <c:tx>
            <c:strRef>
              <c:f>'3rd Quarter 2 Year Olds '!$A$24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'!$D$24</c:f>
              <c:numCache/>
            </c:numRef>
          </c:val>
        </c:ser>
        <c:ser>
          <c:idx val="4"/>
          <c:order val="4"/>
          <c:tx>
            <c:strRef>
              <c:f>'3rd Quarter 2 Year Olds '!$A$25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'!$D$25</c:f>
              <c:numCache/>
            </c:numRef>
          </c:val>
        </c:ser>
        <c:ser>
          <c:idx val="5"/>
          <c:order val="5"/>
          <c:tx>
            <c:strRef>
              <c:f>'3rd Quarter 2 Year Olds '!$A$26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'!$D$26</c:f>
              <c:numCache/>
            </c:numRef>
          </c:val>
        </c:ser>
        <c:ser>
          <c:idx val="6"/>
          <c:order val="6"/>
          <c:tx>
            <c:strRef>
              <c:f>'3rd Quarter 2 Year Olds '!$A$27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'!$D$27</c:f>
              <c:numCache/>
            </c:numRef>
          </c:val>
        </c:ser>
        <c:ser>
          <c:idx val="7"/>
          <c:order val="7"/>
          <c:tx>
            <c:strRef>
              <c:f>'3rd Quarter 2 Year Olds '!$A$28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'!$D$28</c:f>
              <c:numCache/>
            </c:numRef>
          </c:val>
        </c:ser>
        <c:ser>
          <c:idx val="8"/>
          <c:order val="8"/>
          <c:tx>
            <c:strRef>
              <c:f>'3rd Quarter 2 Year Olds '!$A$29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'!$D$29</c:f>
              <c:numCache/>
            </c:numRef>
          </c:val>
        </c:ser>
        <c:ser>
          <c:idx val="9"/>
          <c:order val="9"/>
          <c:tx>
            <c:strRef>
              <c:f>'3rd Quarter 2 Year Olds '!$A$30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'!$D$30</c:f>
              <c:numCache/>
            </c:numRef>
          </c:val>
        </c:ser>
        <c:ser>
          <c:idx val="10"/>
          <c:order val="10"/>
          <c:tx>
            <c:strRef>
              <c:f>'3rd Quarter 2 Year Olds '!$A$31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'!$D$31</c:f>
              <c:numCache/>
            </c:numRef>
          </c:val>
        </c:ser>
        <c:ser>
          <c:idx val="11"/>
          <c:order val="11"/>
          <c:tx>
            <c:strRef>
              <c:f>'3rd Quarter 2 Year Olds '!$A$32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'!$D$20</c:f>
              <c:strCache/>
            </c:strRef>
          </c:cat>
          <c:val>
            <c:numRef>
              <c:f>'3rd Quarter 2 Year Olds '!$D$32</c:f>
              <c:numCache/>
            </c:numRef>
          </c:val>
        </c:ser>
        <c:ser>
          <c:idx val="12"/>
          <c:order val="12"/>
          <c:tx>
            <c:strRef>
              <c:f>'3rd Quarter 2 Year Olds '!$A$33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2 Year Olds '!$D$20</c:f>
              <c:strCache/>
            </c:strRef>
          </c:cat>
          <c:val>
            <c:numRef>
              <c:f>'3rd Quarter 2 Year Olds '!$D$33</c:f>
              <c:numCache/>
            </c:numRef>
          </c:val>
        </c:ser>
        <c:axId val="64199043"/>
        <c:axId val="40920476"/>
      </c:bar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0476"/>
        <c:crosses val="autoZero"/>
        <c:auto val="1"/>
        <c:lblOffset val="100"/>
        <c:tickLblSkip val="1"/>
        <c:noMultiLvlLbl val="0"/>
      </c:catAx>
      <c:valAx>
        <c:axId val="40920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199043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10225"/>
          <c:w val="0.22325"/>
          <c:h val="0.8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53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75"/>
          <c:y val="0.14175"/>
          <c:w val="0.8645"/>
          <c:h val="0.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Adolescent'!$C$4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Adolescent'!$A$5:$A$17</c:f>
              <c:strCache/>
            </c:strRef>
          </c:cat>
          <c:val>
            <c:numRef>
              <c:f>'3rd Quarter Adolescent'!$C$5:$C$17</c:f>
              <c:numCache/>
            </c:numRef>
          </c:val>
        </c:ser>
        <c:ser>
          <c:idx val="0"/>
          <c:order val="1"/>
          <c:tx>
            <c:v>Tdap/Td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Adolescent'!$A$5:$A$17</c:f>
              <c:strCache/>
            </c:strRef>
          </c:cat>
          <c:val>
            <c:numRef>
              <c:f>'3rd Quarter Adolescent'!$D$5:$D$17</c:f>
              <c:numCache/>
            </c:numRef>
          </c:val>
        </c:ser>
        <c:ser>
          <c:idx val="2"/>
          <c:order val="2"/>
          <c:tx>
            <c:v>Mening (MCV 4)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Adolescent'!$E$5:$E$17</c:f>
              <c:numCache/>
            </c:numRef>
          </c:val>
        </c:ser>
        <c:axId val="32739965"/>
        <c:axId val="26224230"/>
      </c:bar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224230"/>
        <c:crosses val="autoZero"/>
        <c:auto val="1"/>
        <c:lblOffset val="100"/>
        <c:tickLblSkip val="1"/>
        <c:noMultiLvlLbl val="0"/>
      </c:catAx>
      <c:valAx>
        <c:axId val="2622423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73996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36525"/>
          <c:w val="0.12225"/>
          <c:h val="0.3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2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0.12625"/>
          <c:w val="0.86325"/>
          <c:h val="0.98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'3rd Quarter Adolescent'!$C$20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Adolescent'!$A$21:$A$33</c:f>
              <c:strCache/>
            </c:strRef>
          </c:cat>
          <c:val>
            <c:numRef>
              <c:f>'3rd Quarter Adolescent'!$C$21:$C$33</c:f>
              <c:numCache/>
            </c:numRef>
          </c:val>
        </c:ser>
        <c:ser>
          <c:idx val="3"/>
          <c:order val="1"/>
          <c:tx>
            <c:strRef>
              <c:f>'3rd Quarter Adolescent'!$D$20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Adolescent'!$A$21:$A$33</c:f>
              <c:strCache/>
            </c:strRef>
          </c:cat>
          <c:val>
            <c:numRef>
              <c:f>'3rd Quarter Adolescent'!$D$21:$D$33</c:f>
              <c:numCache/>
            </c:numRef>
          </c:val>
        </c:ser>
        <c:ser>
          <c:idx val="4"/>
          <c:order val="2"/>
          <c:tx>
            <c:strRef>
              <c:f>'3rd Quarter Adolescent'!$E$20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Adolescent'!$A$21:$A$33</c:f>
              <c:strCache/>
            </c:strRef>
          </c:cat>
          <c:val>
            <c:numRef>
              <c:f>'3rd Quarter Adolescent'!$E$21:$E$33</c:f>
              <c:numCache/>
            </c:numRef>
          </c:val>
        </c:ser>
        <c:ser>
          <c:idx val="0"/>
          <c:order val="3"/>
          <c:tx>
            <c:strRef>
              <c:f>'3rd Quarter Adolescent'!$F$20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Adolescent'!$A$21:$A$33</c:f>
              <c:strCache/>
            </c:strRef>
          </c:cat>
          <c:val>
            <c:numRef>
              <c:f>'3rd Quarter Adolescent'!$F$21:$F$33</c:f>
              <c:numCache/>
            </c:numRef>
          </c:val>
        </c:ser>
        <c:ser>
          <c:idx val="1"/>
          <c:order val="4"/>
          <c:tx>
            <c:v>Tdap/Td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Adolescent'!$G$21:$G$33</c:f>
              <c:numCache/>
            </c:numRef>
          </c:val>
        </c:ser>
        <c:ser>
          <c:idx val="5"/>
          <c:order val="5"/>
          <c:tx>
            <c:v>Mening (MCV 4)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Adolescent'!$H$21:$H$33</c:f>
              <c:numCache/>
            </c:numRef>
          </c:val>
        </c:ser>
        <c:axId val="34691479"/>
        <c:axId val="43787856"/>
      </c:bar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9147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2265"/>
          <c:w val="0.1145"/>
          <c:h val="0.5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38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0.123"/>
          <c:w val="0.90225"/>
          <c:h val="0.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Adolescent'!$C$36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Adolescent'!$A$37:$A$49</c:f>
              <c:strCache/>
            </c:strRef>
          </c:cat>
          <c:val>
            <c:numRef>
              <c:f>'3rd Quarter Adolescent'!$C$37:$C$49</c:f>
              <c:numCache/>
            </c:numRef>
          </c:val>
        </c:ser>
        <c:ser>
          <c:idx val="2"/>
          <c:order val="1"/>
          <c:tx>
            <c:strRef>
              <c:f>'3rd Quarter Adolescent'!$D$36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Adolescent'!$A$37:$A$49</c:f>
              <c:strCache/>
            </c:strRef>
          </c:cat>
          <c:val>
            <c:numRef>
              <c:f>'3rd Quarter Adolescent'!$D$37:$D$49</c:f>
              <c:numCache/>
            </c:numRef>
          </c:val>
        </c:ser>
        <c:ser>
          <c:idx val="3"/>
          <c:order val="2"/>
          <c:tx>
            <c:strRef>
              <c:f>'3rd Quarter Adolescent'!$E$36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Adolescent'!$A$37:$A$49</c:f>
              <c:strCache/>
            </c:strRef>
          </c:cat>
          <c:val>
            <c:numRef>
              <c:f>'3rd Quarter Adolescent'!$E$37:$E$49</c:f>
              <c:numCache/>
            </c:numRef>
          </c:val>
        </c:ser>
        <c:axId val="58546385"/>
        <c:axId val="57155418"/>
      </c:bar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54638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.34925"/>
          <c:w val="0.086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Pediatric Influenza Coverage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975"/>
          <c:w val="0.739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Flu Report'!$A$6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Report'!$D$6</c:f>
              <c:numCache/>
            </c:numRef>
          </c:val>
        </c:ser>
        <c:ser>
          <c:idx val="1"/>
          <c:order val="1"/>
          <c:tx>
            <c:strRef>
              <c:f>'3rd Quarter Flu Report'!$A$7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Report'!$D$7</c:f>
              <c:numCache/>
            </c:numRef>
          </c:val>
        </c:ser>
        <c:ser>
          <c:idx val="2"/>
          <c:order val="2"/>
          <c:tx>
            <c:strRef>
              <c:f>'3rd Quarter Flu Report'!$A$8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Report'!$D$8</c:f>
              <c:numCache/>
            </c:numRef>
          </c:val>
        </c:ser>
        <c:ser>
          <c:idx val="3"/>
          <c:order val="3"/>
          <c:tx>
            <c:strRef>
              <c:f>'3rd Quarter Flu Report'!$A$9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Report'!$D$9</c:f>
              <c:numCache/>
            </c:numRef>
          </c:val>
        </c:ser>
        <c:ser>
          <c:idx val="4"/>
          <c:order val="4"/>
          <c:tx>
            <c:strRef>
              <c:f>'3rd Quarter Flu Report'!$A$10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Report'!$D$10</c:f>
              <c:numCache/>
            </c:numRef>
          </c:val>
        </c:ser>
        <c:ser>
          <c:idx val="5"/>
          <c:order val="5"/>
          <c:tx>
            <c:strRef>
              <c:f>'3rd Quarter Flu Report'!$A$11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Report'!$D$11</c:f>
              <c:numCache/>
            </c:numRef>
          </c:val>
        </c:ser>
        <c:ser>
          <c:idx val="6"/>
          <c:order val="6"/>
          <c:tx>
            <c:strRef>
              <c:f>'3rd Quarter Flu Report'!$A$12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Report'!$D$12</c:f>
              <c:numCache/>
            </c:numRef>
          </c:val>
        </c:ser>
        <c:ser>
          <c:idx val="7"/>
          <c:order val="7"/>
          <c:tx>
            <c:strRef>
              <c:f>'3rd Quarter Flu Report'!$A$13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Report'!$D$13</c:f>
              <c:numCache/>
            </c:numRef>
          </c:val>
        </c:ser>
        <c:ser>
          <c:idx val="8"/>
          <c:order val="8"/>
          <c:tx>
            <c:strRef>
              <c:f>'3rd Quarter Flu Report'!$A$14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Report'!$D$14</c:f>
              <c:numCache/>
            </c:numRef>
          </c:val>
        </c:ser>
        <c:ser>
          <c:idx val="9"/>
          <c:order val="9"/>
          <c:tx>
            <c:strRef>
              <c:f>'3rd Quarter Flu Report'!$A$15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Report'!$D$15</c:f>
              <c:numCache/>
            </c:numRef>
          </c:val>
        </c:ser>
        <c:ser>
          <c:idx val="10"/>
          <c:order val="10"/>
          <c:tx>
            <c:strRef>
              <c:f>'3rd Quarter Flu Report'!$A$16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Report'!$D$16</c:f>
              <c:numCache/>
            </c:numRef>
          </c:val>
        </c:ser>
        <c:ser>
          <c:idx val="11"/>
          <c:order val="11"/>
          <c:tx>
            <c:strRef>
              <c:f>'3rd Quarter Flu Report'!$A$17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Flu Report'!$D$5</c:f>
              <c:strCache/>
            </c:strRef>
          </c:cat>
          <c:val>
            <c:numRef>
              <c:f>'3rd Quarter Flu Report'!$D$17</c:f>
              <c:numCache/>
            </c:numRef>
          </c:val>
        </c:ser>
        <c:ser>
          <c:idx val="12"/>
          <c:order val="12"/>
          <c:tx>
            <c:strRef>
              <c:f>'3rd Quarter Flu Report'!$A$18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Flu Report'!$D$5</c:f>
              <c:strCache/>
            </c:strRef>
          </c:cat>
          <c:val>
            <c:numRef>
              <c:f>'3rd Quarter Flu Report'!$D$18</c:f>
              <c:numCache/>
            </c:numRef>
          </c:val>
        </c:ser>
        <c:axId val="44636715"/>
        <c:axId val="66186116"/>
      </c:bar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5"/>
          <c:y val="0.139"/>
          <c:w val="0.18775"/>
          <c:h val="0.7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1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1"/>
          <c:y val="0.18375"/>
          <c:w val="0.79025"/>
          <c:h val="0.76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3_27 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'!$D$41</c:f>
              <c:numCache/>
            </c:numRef>
          </c:val>
        </c:ser>
        <c:ser>
          <c:idx val="2"/>
          <c:order val="1"/>
          <c:tx>
            <c:strRef>
              <c:f>'3rd Quarter 3_27 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'!$D$42</c:f>
              <c:numCache/>
            </c:numRef>
          </c:val>
        </c:ser>
        <c:ser>
          <c:idx val="3"/>
          <c:order val="2"/>
          <c:tx>
            <c:strRef>
              <c:f>'3rd Quarter 3_27 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'!$D$43</c:f>
              <c:numCache/>
            </c:numRef>
          </c:val>
        </c:ser>
        <c:ser>
          <c:idx val="4"/>
          <c:order val="3"/>
          <c:tx>
            <c:strRef>
              <c:f>'3rd Quarter 3_27 '!$A$44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'!$D$44</c:f>
              <c:numCache/>
            </c:numRef>
          </c:val>
        </c:ser>
        <c:ser>
          <c:idx val="5"/>
          <c:order val="4"/>
          <c:tx>
            <c:strRef>
              <c:f>'3rd Quarter 3_27 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'!$D$45</c:f>
              <c:numCache/>
            </c:numRef>
          </c:val>
        </c:ser>
        <c:ser>
          <c:idx val="6"/>
          <c:order val="5"/>
          <c:tx>
            <c:strRef>
              <c:f>'3rd Quarter 3_27 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'!$D$46</c:f>
              <c:numCache/>
            </c:numRef>
          </c:val>
        </c:ser>
        <c:ser>
          <c:idx val="7"/>
          <c:order val="6"/>
          <c:tx>
            <c:strRef>
              <c:f>'3rd Quarter 3_27 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'!$D$47</c:f>
              <c:numCache/>
            </c:numRef>
          </c:val>
        </c:ser>
        <c:ser>
          <c:idx val="8"/>
          <c:order val="7"/>
          <c:tx>
            <c:strRef>
              <c:f>'3rd Quarter 3_27 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'!$D$48</c:f>
              <c:numCache/>
            </c:numRef>
          </c:val>
        </c:ser>
        <c:ser>
          <c:idx val="9"/>
          <c:order val="8"/>
          <c:tx>
            <c:strRef>
              <c:f>'3rd Quarter 3_27 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'!$D$49</c:f>
              <c:numCache/>
            </c:numRef>
          </c:val>
        </c:ser>
        <c:ser>
          <c:idx val="10"/>
          <c:order val="9"/>
          <c:tx>
            <c:strRef>
              <c:f>'3rd Quarter 3_27 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'!$D$50</c:f>
              <c:numCache/>
            </c:numRef>
          </c:val>
        </c:ser>
        <c:ser>
          <c:idx val="11"/>
          <c:order val="10"/>
          <c:tx>
            <c:strRef>
              <c:f>'3rd Quarter 3_27 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'!$D$51</c:f>
              <c:numCache/>
            </c:numRef>
          </c:val>
        </c:ser>
        <c:ser>
          <c:idx val="12"/>
          <c:order val="11"/>
          <c:tx>
            <c:strRef>
              <c:f>'3rd Quarter 3_27 '!$A$52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'!$D$52</c:f>
              <c:numCache/>
            </c:numRef>
          </c:val>
        </c:ser>
        <c:ser>
          <c:idx val="13"/>
          <c:order val="12"/>
          <c:tx>
            <c:strRef>
              <c:f>'3rd Quarter 3_27 '!$A$53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'!$D$40</c:f>
              <c:strCache/>
            </c:strRef>
          </c:cat>
          <c:val>
            <c:numRef>
              <c:f>'3rd Quarter 3_27 '!$D$53</c:f>
              <c:numCache/>
            </c:numRef>
          </c:val>
        </c:ser>
        <c:axId val="26631731"/>
        <c:axId val="38358988"/>
      </c:bar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358988"/>
        <c:crosses val="autoZero"/>
        <c:auto val="1"/>
        <c:lblOffset val="100"/>
        <c:tickLblSkip val="1"/>
        <c:noMultiLvlLbl val="0"/>
      </c:catAx>
      <c:valAx>
        <c:axId val="3835898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63173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0085"/>
          <c:w val="0.2015"/>
          <c:h val="0.9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077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675"/>
          <c:w val="0.73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'!$A$58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'!$D$58</c:f>
              <c:numCache/>
            </c:numRef>
          </c:val>
        </c:ser>
        <c:ser>
          <c:idx val="1"/>
          <c:order val="1"/>
          <c:tx>
            <c:strRef>
              <c:f>'3rd Quarter 3_27 '!$A$59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'!$D$59</c:f>
              <c:numCache/>
            </c:numRef>
          </c:val>
        </c:ser>
        <c:ser>
          <c:idx val="2"/>
          <c:order val="2"/>
          <c:tx>
            <c:strRef>
              <c:f>'3rd Quarter 3_27 '!$A$60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'!$D$60</c:f>
              <c:numCache/>
            </c:numRef>
          </c:val>
        </c:ser>
        <c:ser>
          <c:idx val="3"/>
          <c:order val="3"/>
          <c:tx>
            <c:strRef>
              <c:f>'3rd Quarter 3_27 '!$A$61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'!$D$61</c:f>
              <c:numCache/>
            </c:numRef>
          </c:val>
        </c:ser>
        <c:ser>
          <c:idx val="4"/>
          <c:order val="4"/>
          <c:tx>
            <c:strRef>
              <c:f>'3rd Quarter 3_27 '!$A$62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'!$D$62</c:f>
              <c:numCache/>
            </c:numRef>
          </c:val>
        </c:ser>
        <c:ser>
          <c:idx val="5"/>
          <c:order val="5"/>
          <c:tx>
            <c:strRef>
              <c:f>'3rd Quarter 3_27 '!$A$63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'!$D$63</c:f>
              <c:numCache/>
            </c:numRef>
          </c:val>
        </c:ser>
        <c:ser>
          <c:idx val="6"/>
          <c:order val="6"/>
          <c:tx>
            <c:strRef>
              <c:f>'3rd Quarter 3_27 '!$A$64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'!$D$64</c:f>
              <c:numCache/>
            </c:numRef>
          </c:val>
        </c:ser>
        <c:ser>
          <c:idx val="7"/>
          <c:order val="7"/>
          <c:tx>
            <c:strRef>
              <c:f>'3rd Quarter 3_27 '!$A$65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'!$D$65</c:f>
              <c:numCache/>
            </c:numRef>
          </c:val>
        </c:ser>
        <c:ser>
          <c:idx val="8"/>
          <c:order val="8"/>
          <c:tx>
            <c:strRef>
              <c:f>'3rd Quarter 3_27 '!$A$66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'!$D$66</c:f>
              <c:numCache/>
            </c:numRef>
          </c:val>
        </c:ser>
        <c:ser>
          <c:idx val="9"/>
          <c:order val="9"/>
          <c:tx>
            <c:strRef>
              <c:f>'3rd Quarter 3_27 '!$A$67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'!$D$67</c:f>
              <c:numCache/>
            </c:numRef>
          </c:val>
        </c:ser>
        <c:ser>
          <c:idx val="10"/>
          <c:order val="10"/>
          <c:tx>
            <c:strRef>
              <c:f>'3rd Quarter 3_27 '!$A$68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'!$D$68</c:f>
              <c:numCache/>
            </c:numRef>
          </c:val>
        </c:ser>
        <c:ser>
          <c:idx val="11"/>
          <c:order val="11"/>
          <c:tx>
            <c:strRef>
              <c:f>'3rd Quarter 3_27 '!$A$69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'!$D$69</c:f>
              <c:numCache/>
            </c:numRef>
          </c:val>
        </c:ser>
        <c:ser>
          <c:idx val="12"/>
          <c:order val="12"/>
          <c:tx>
            <c:strRef>
              <c:f>'3rd Quarter 3_27 '!$A$70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'!$D$57</c:f>
              <c:strCache/>
            </c:strRef>
          </c:cat>
          <c:val>
            <c:numRef>
              <c:f>'3rd Quarter 3_27 '!$D$70</c:f>
              <c:numCache/>
            </c:numRef>
          </c:val>
        </c:ser>
        <c:axId val="9686573"/>
        <c:axId val="20070294"/>
      </c:bar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68657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034"/>
          <c:w val="0.1715"/>
          <c:h val="0.9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062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05"/>
          <c:w val="0.77425"/>
          <c:h val="0.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3_27 '!$A$75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'!$D$75</c:f>
              <c:numCache/>
            </c:numRef>
          </c:val>
        </c:ser>
        <c:ser>
          <c:idx val="2"/>
          <c:order val="1"/>
          <c:tx>
            <c:strRef>
              <c:f>'3rd Quarter 3_27 '!$A$76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'!$D$76</c:f>
              <c:numCache/>
            </c:numRef>
          </c:val>
        </c:ser>
        <c:ser>
          <c:idx val="3"/>
          <c:order val="2"/>
          <c:tx>
            <c:strRef>
              <c:f>'3rd Quarter 3_27 '!$A$77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'!$D$77</c:f>
              <c:numCache/>
            </c:numRef>
          </c:val>
        </c:ser>
        <c:ser>
          <c:idx val="4"/>
          <c:order val="3"/>
          <c:tx>
            <c:strRef>
              <c:f>'3rd Quarter 3_27 '!$A$78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'!$D$78</c:f>
              <c:numCache/>
            </c:numRef>
          </c:val>
        </c:ser>
        <c:ser>
          <c:idx val="5"/>
          <c:order val="4"/>
          <c:tx>
            <c:strRef>
              <c:f>'3rd Quarter 3_27 '!$A$79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'!$D$79</c:f>
              <c:numCache/>
            </c:numRef>
          </c:val>
        </c:ser>
        <c:ser>
          <c:idx val="6"/>
          <c:order val="5"/>
          <c:tx>
            <c:strRef>
              <c:f>'3rd Quarter 3_27 '!$A$80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'!$D$80</c:f>
              <c:numCache/>
            </c:numRef>
          </c:val>
        </c:ser>
        <c:ser>
          <c:idx val="7"/>
          <c:order val="6"/>
          <c:tx>
            <c:strRef>
              <c:f>'3rd Quarter 3_27 '!$A$81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'!$D$81</c:f>
              <c:numCache/>
            </c:numRef>
          </c:val>
        </c:ser>
        <c:ser>
          <c:idx val="8"/>
          <c:order val="7"/>
          <c:tx>
            <c:strRef>
              <c:f>'3rd Quarter 3_27 '!$A$82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'!$D$82</c:f>
              <c:numCache/>
            </c:numRef>
          </c:val>
        </c:ser>
        <c:ser>
          <c:idx val="9"/>
          <c:order val="8"/>
          <c:tx>
            <c:strRef>
              <c:f>'3rd Quarter 3_27 '!$A$83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'!$D$83</c:f>
              <c:numCache/>
            </c:numRef>
          </c:val>
        </c:ser>
        <c:ser>
          <c:idx val="10"/>
          <c:order val="9"/>
          <c:tx>
            <c:strRef>
              <c:f>'3rd Quarter 3_27 '!$A$84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'!$D$84</c:f>
              <c:numCache/>
            </c:numRef>
          </c:val>
        </c:ser>
        <c:ser>
          <c:idx val="11"/>
          <c:order val="10"/>
          <c:tx>
            <c:strRef>
              <c:f>'3rd Quarter 3_27 '!$A$85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'!$D$85</c:f>
              <c:numCache/>
            </c:numRef>
          </c:val>
        </c:ser>
        <c:ser>
          <c:idx val="12"/>
          <c:order val="11"/>
          <c:tx>
            <c:strRef>
              <c:f>'3rd Quarter 3_27 '!$A$86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'!$D$86</c:f>
              <c:numCache/>
            </c:numRef>
          </c:val>
        </c:ser>
        <c:ser>
          <c:idx val="13"/>
          <c:order val="12"/>
          <c:tx>
            <c:strRef>
              <c:f>'3rd Quarter 3_27 '!$A$87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'!$D$74</c:f>
              <c:strCache/>
            </c:strRef>
          </c:cat>
          <c:val>
            <c:numRef>
              <c:f>'3rd Quarter 3_27 '!$D$87</c:f>
              <c:numCache/>
            </c:numRef>
          </c:val>
        </c:ser>
        <c:axId val="46414919"/>
        <c:axId val="15081088"/>
      </c:bar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081088"/>
        <c:crosses val="autoZero"/>
        <c:auto val="1"/>
        <c:lblOffset val="100"/>
        <c:tickLblSkip val="1"/>
        <c:noMultiLvlLbl val="0"/>
      </c:catAx>
      <c:valAx>
        <c:axId val="1508108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41491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026"/>
          <c:w val="0.172"/>
          <c:h val="0.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60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985"/>
          <c:w val="0.76675"/>
          <c:h val="0.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3_27 '!$A$92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'!$D$92</c:f>
              <c:numCache/>
            </c:numRef>
          </c:val>
        </c:ser>
        <c:ser>
          <c:idx val="2"/>
          <c:order val="1"/>
          <c:tx>
            <c:strRef>
              <c:f>'3rd Quarter 3_27 '!$A$93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'!$D$93</c:f>
              <c:numCache/>
            </c:numRef>
          </c:val>
        </c:ser>
        <c:ser>
          <c:idx val="3"/>
          <c:order val="2"/>
          <c:tx>
            <c:strRef>
              <c:f>'3rd Quarter 3_27 '!$A$94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'!$D$94</c:f>
              <c:numCache/>
            </c:numRef>
          </c:val>
        </c:ser>
        <c:ser>
          <c:idx val="4"/>
          <c:order val="3"/>
          <c:tx>
            <c:strRef>
              <c:f>'3rd Quarter 3_27 '!$A$95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'!$D$95</c:f>
              <c:numCache/>
            </c:numRef>
          </c:val>
        </c:ser>
        <c:ser>
          <c:idx val="5"/>
          <c:order val="4"/>
          <c:tx>
            <c:strRef>
              <c:f>'3rd Quarter 3_27 '!$A$96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'!$D$96</c:f>
              <c:numCache/>
            </c:numRef>
          </c:val>
        </c:ser>
        <c:ser>
          <c:idx val="6"/>
          <c:order val="5"/>
          <c:tx>
            <c:strRef>
              <c:f>'3rd Quarter 3_27 '!$A$97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'!$D$97</c:f>
              <c:numCache/>
            </c:numRef>
          </c:val>
        </c:ser>
        <c:ser>
          <c:idx val="7"/>
          <c:order val="6"/>
          <c:tx>
            <c:strRef>
              <c:f>'3rd Quarter 3_27 '!$A$98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'!$D$98</c:f>
              <c:numCache/>
            </c:numRef>
          </c:val>
        </c:ser>
        <c:ser>
          <c:idx val="8"/>
          <c:order val="7"/>
          <c:tx>
            <c:strRef>
              <c:f>'3rd Quarter 3_27 '!$A$99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'!$D$99</c:f>
              <c:numCache/>
            </c:numRef>
          </c:val>
        </c:ser>
        <c:ser>
          <c:idx val="9"/>
          <c:order val="8"/>
          <c:tx>
            <c:strRef>
              <c:f>'3rd Quarter 3_27 '!$A$100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'!$D$100</c:f>
              <c:numCache/>
            </c:numRef>
          </c:val>
        </c:ser>
        <c:ser>
          <c:idx val="10"/>
          <c:order val="9"/>
          <c:tx>
            <c:strRef>
              <c:f>'3rd Quarter 3_27 '!$A$101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'!$D$101</c:f>
              <c:numCache/>
            </c:numRef>
          </c:val>
        </c:ser>
        <c:ser>
          <c:idx val="11"/>
          <c:order val="10"/>
          <c:tx>
            <c:strRef>
              <c:f>'3rd Quarter 3_27 '!$A$102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'!$D$102</c:f>
              <c:numCache/>
            </c:numRef>
          </c:val>
        </c:ser>
        <c:ser>
          <c:idx val="12"/>
          <c:order val="11"/>
          <c:tx>
            <c:strRef>
              <c:f>'3rd Quarter 3_27 '!$A$103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'!$D$103</c:f>
              <c:numCache/>
            </c:numRef>
          </c:val>
        </c:ser>
        <c:ser>
          <c:idx val="13"/>
          <c:order val="12"/>
          <c:tx>
            <c:strRef>
              <c:f>'3rd Quarter 3_27 '!$A$104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'!$D$91</c:f>
              <c:strCache/>
            </c:strRef>
          </c:cat>
          <c:val>
            <c:numRef>
              <c:f>'3rd Quarter 3_27 '!$D$104</c:f>
              <c:numCache/>
            </c:numRef>
          </c:val>
        </c:ser>
        <c:axId val="1512065"/>
        <c:axId val="13608586"/>
      </c:bar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06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0245"/>
          <c:w val="0.1675"/>
          <c:h val="0.9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25"/>
          <c:y val="0.19975"/>
          <c:w val="0.818"/>
          <c:h val="0.80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'!$D$109</c:f>
              <c:numCache/>
            </c:numRef>
          </c:val>
        </c:ser>
        <c:ser>
          <c:idx val="2"/>
          <c:order val="1"/>
          <c:tx>
            <c:strRef>
              <c:f>'3rd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'!$D$110</c:f>
              <c:numCache/>
            </c:numRef>
          </c:val>
        </c:ser>
        <c:ser>
          <c:idx val="3"/>
          <c:order val="2"/>
          <c:tx>
            <c:strRef>
              <c:f>'3rd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'!$D$111</c:f>
              <c:numCache/>
            </c:numRef>
          </c:val>
        </c:ser>
        <c:ser>
          <c:idx val="4"/>
          <c:order val="3"/>
          <c:tx>
            <c:strRef>
              <c:f>'3rd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'!$D$112</c:f>
              <c:numCache/>
            </c:numRef>
          </c:val>
        </c:ser>
        <c:ser>
          <c:idx val="5"/>
          <c:order val="4"/>
          <c:tx>
            <c:strRef>
              <c:f>'3rd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'!$D$113</c:f>
              <c:numCache/>
            </c:numRef>
          </c:val>
        </c:ser>
        <c:ser>
          <c:idx val="6"/>
          <c:order val="5"/>
          <c:tx>
            <c:strRef>
              <c:f>'3rd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'!$D$114</c:f>
              <c:numCache/>
            </c:numRef>
          </c:val>
        </c:ser>
        <c:ser>
          <c:idx val="7"/>
          <c:order val="6"/>
          <c:tx>
            <c:strRef>
              <c:f>'3rd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'!$D$115</c:f>
              <c:numCache/>
            </c:numRef>
          </c:val>
        </c:ser>
        <c:ser>
          <c:idx val="8"/>
          <c:order val="7"/>
          <c:tx>
            <c:strRef>
              <c:f>'3rd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'!$D$116</c:f>
              <c:numCache/>
            </c:numRef>
          </c:val>
        </c:ser>
        <c:ser>
          <c:idx val="9"/>
          <c:order val="8"/>
          <c:tx>
            <c:strRef>
              <c:f>'3rd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'!$D$117</c:f>
              <c:numCache/>
            </c:numRef>
          </c:val>
        </c:ser>
        <c:ser>
          <c:idx val="10"/>
          <c:order val="9"/>
          <c:tx>
            <c:strRef>
              <c:f>'3rd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'!$D$118</c:f>
              <c:numCache/>
            </c:numRef>
          </c:val>
        </c:ser>
        <c:ser>
          <c:idx val="11"/>
          <c:order val="10"/>
          <c:tx>
            <c:strRef>
              <c:f>'3rd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'!$D$119</c:f>
              <c:numCache/>
            </c:numRef>
          </c:val>
        </c:ser>
        <c:ser>
          <c:idx val="12"/>
          <c:order val="11"/>
          <c:tx>
            <c:strRef>
              <c:f>'3rd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'!$D$120</c:f>
              <c:numCache/>
            </c:numRef>
          </c:val>
        </c:ser>
        <c:ser>
          <c:idx val="13"/>
          <c:order val="12"/>
          <c:tx>
            <c:strRef>
              <c:f>'3rd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'!$D$108</c:f>
              <c:strCache/>
            </c:strRef>
          </c:cat>
          <c:val>
            <c:numRef>
              <c:f>'3rd Quarter 3_27 '!$D$121</c:f>
              <c:numCache/>
            </c:numRef>
          </c:val>
        </c:ser>
        <c:axId val="55368411"/>
        <c:axId val="28553652"/>
      </c:bar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841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09675"/>
          <c:w val="0.174"/>
          <c:h val="0.8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78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5"/>
          <c:y val="0.17875"/>
          <c:w val="0.75025"/>
          <c:h val="0.7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3_27 '!$A$24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'!$D$24</c:f>
              <c:numCache/>
            </c:numRef>
          </c:val>
        </c:ser>
        <c:ser>
          <c:idx val="2"/>
          <c:order val="1"/>
          <c:tx>
            <c:strRef>
              <c:f>'3rd Quarter 3_27 '!$A$25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'!$D$25</c:f>
              <c:numCache/>
            </c:numRef>
          </c:val>
        </c:ser>
        <c:ser>
          <c:idx val="3"/>
          <c:order val="2"/>
          <c:tx>
            <c:strRef>
              <c:f>'3rd Quarter 3_27 '!$A$26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'!$D$26</c:f>
              <c:numCache/>
            </c:numRef>
          </c:val>
        </c:ser>
        <c:ser>
          <c:idx val="4"/>
          <c:order val="3"/>
          <c:tx>
            <c:strRef>
              <c:f>'3rd Quarter 3_27 '!$A$27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'!$D$27</c:f>
              <c:numCache/>
            </c:numRef>
          </c:val>
        </c:ser>
        <c:ser>
          <c:idx val="5"/>
          <c:order val="4"/>
          <c:tx>
            <c:strRef>
              <c:f>'3rd Quarter 3_27 '!$A$28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'!$D$28</c:f>
              <c:numCache/>
            </c:numRef>
          </c:val>
        </c:ser>
        <c:ser>
          <c:idx val="6"/>
          <c:order val="5"/>
          <c:tx>
            <c:strRef>
              <c:f>'3rd Quarter 3_27 '!$A$29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'!$D$29</c:f>
              <c:numCache/>
            </c:numRef>
          </c:val>
        </c:ser>
        <c:ser>
          <c:idx val="7"/>
          <c:order val="6"/>
          <c:tx>
            <c:strRef>
              <c:f>'3rd Quarter 3_27 '!$A$30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'!$D$30</c:f>
              <c:numCache/>
            </c:numRef>
          </c:val>
        </c:ser>
        <c:ser>
          <c:idx val="8"/>
          <c:order val="7"/>
          <c:tx>
            <c:strRef>
              <c:f>'3rd Quarter 3_27 '!$A$31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'!$D$31</c:f>
              <c:numCache/>
            </c:numRef>
          </c:val>
        </c:ser>
        <c:ser>
          <c:idx val="9"/>
          <c:order val="8"/>
          <c:tx>
            <c:strRef>
              <c:f>'3rd Quarter 3_27 '!$A$32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'!$D$32</c:f>
              <c:numCache/>
            </c:numRef>
          </c:val>
        </c:ser>
        <c:ser>
          <c:idx val="10"/>
          <c:order val="9"/>
          <c:tx>
            <c:strRef>
              <c:f>'3rd Quarter 3_27 '!$A$33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'!$D$33</c:f>
              <c:numCache/>
            </c:numRef>
          </c:val>
        </c:ser>
        <c:ser>
          <c:idx val="11"/>
          <c:order val="10"/>
          <c:tx>
            <c:strRef>
              <c:f>'3rd Quarter 3_27 '!$A$34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'!$D$34</c:f>
              <c:numCache/>
            </c:numRef>
          </c:val>
        </c:ser>
        <c:ser>
          <c:idx val="12"/>
          <c:order val="11"/>
          <c:tx>
            <c:strRef>
              <c:f>'3rd Quarter 3_27 '!$A$35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'!$D$35</c:f>
              <c:numCache/>
            </c:numRef>
          </c:val>
        </c:ser>
        <c:ser>
          <c:idx val="13"/>
          <c:order val="12"/>
          <c:tx>
            <c:strRef>
              <c:f>'3rd Quarter 3_27 '!$A$36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'!$D$23</c:f>
              <c:strCache/>
            </c:strRef>
          </c:cat>
          <c:val>
            <c:numRef>
              <c:f>'3rd Quarter 3_27 '!$D$36</c:f>
              <c:numCache/>
            </c:numRef>
          </c:val>
        </c:ser>
        <c:axId val="55656277"/>
        <c:axId val="31144446"/>
      </c:bar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65627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0515"/>
          <c:w val="0.21675"/>
          <c:h val="0.9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-0.01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1025"/>
          <c:w val="0.7717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'!$F$109</c:f>
              <c:numCache/>
            </c:numRef>
          </c:val>
        </c:ser>
        <c:ser>
          <c:idx val="1"/>
          <c:order val="1"/>
          <c:tx>
            <c:strRef>
              <c:f>'3rd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'!$F$110</c:f>
              <c:numCache/>
            </c:numRef>
          </c:val>
        </c:ser>
        <c:ser>
          <c:idx val="2"/>
          <c:order val="2"/>
          <c:tx>
            <c:strRef>
              <c:f>'3rd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'!$F$111</c:f>
              <c:numCache/>
            </c:numRef>
          </c:val>
        </c:ser>
        <c:ser>
          <c:idx val="3"/>
          <c:order val="3"/>
          <c:tx>
            <c:strRef>
              <c:f>'3rd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'!$F$112</c:f>
              <c:numCache/>
            </c:numRef>
          </c:val>
        </c:ser>
        <c:ser>
          <c:idx val="4"/>
          <c:order val="4"/>
          <c:tx>
            <c:strRef>
              <c:f>'3rd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'!$F$113</c:f>
              <c:numCache/>
            </c:numRef>
          </c:val>
        </c:ser>
        <c:ser>
          <c:idx val="5"/>
          <c:order val="5"/>
          <c:tx>
            <c:strRef>
              <c:f>'3rd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'!$F$114</c:f>
              <c:numCache/>
            </c:numRef>
          </c:val>
        </c:ser>
        <c:ser>
          <c:idx val="6"/>
          <c:order val="6"/>
          <c:tx>
            <c:strRef>
              <c:f>'3rd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'!$F$115</c:f>
              <c:numCache/>
            </c:numRef>
          </c:val>
        </c:ser>
        <c:ser>
          <c:idx val="7"/>
          <c:order val="7"/>
          <c:tx>
            <c:strRef>
              <c:f>'3rd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'!$F$116</c:f>
              <c:numCache/>
            </c:numRef>
          </c:val>
        </c:ser>
        <c:ser>
          <c:idx val="8"/>
          <c:order val="8"/>
          <c:tx>
            <c:strRef>
              <c:f>'3rd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'!$F$117</c:f>
              <c:numCache/>
            </c:numRef>
          </c:val>
        </c:ser>
        <c:ser>
          <c:idx val="9"/>
          <c:order val="9"/>
          <c:tx>
            <c:strRef>
              <c:f>'3rd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'!$F$118</c:f>
              <c:numCache/>
            </c:numRef>
          </c:val>
        </c:ser>
        <c:ser>
          <c:idx val="10"/>
          <c:order val="10"/>
          <c:tx>
            <c:strRef>
              <c:f>'3rd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'!$F$119</c:f>
              <c:numCache/>
            </c:numRef>
          </c:val>
        </c:ser>
        <c:ser>
          <c:idx val="11"/>
          <c:order val="11"/>
          <c:tx>
            <c:strRef>
              <c:f>'3rd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'!$F$120</c:f>
              <c:numCache/>
            </c:numRef>
          </c:val>
        </c:ser>
        <c:ser>
          <c:idx val="12"/>
          <c:order val="12"/>
          <c:tx>
            <c:strRef>
              <c:f>'3rd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3_27 '!$F$108</c:f>
              <c:strCache/>
            </c:strRef>
          </c:cat>
          <c:val>
            <c:numRef>
              <c:f>'3rd Quarter 3_27 '!$F$121</c:f>
              <c:numCache/>
            </c:numRef>
          </c:val>
        </c:ser>
        <c:axId val="11864559"/>
        <c:axId val="39672168"/>
      </c:bar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2168"/>
        <c:crosses val="autoZero"/>
        <c:auto val="1"/>
        <c:lblOffset val="100"/>
        <c:tickLblSkip val="1"/>
        <c:noMultiLvlLbl val="0"/>
      </c:catAx>
      <c:valAx>
        <c:axId val="39672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64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215"/>
          <c:w val="0.19"/>
          <c:h val="0.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73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"/>
          <c:w val="0.751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'!$D$5</c:f>
              <c:numCache/>
            </c:numRef>
          </c:val>
        </c:ser>
        <c:ser>
          <c:idx val="1"/>
          <c:order val="1"/>
          <c:tx>
            <c:strRef>
              <c:f>'3rd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'!$D$6</c:f>
              <c:numCache/>
            </c:numRef>
          </c:val>
        </c:ser>
        <c:ser>
          <c:idx val="2"/>
          <c:order val="2"/>
          <c:tx>
            <c:strRef>
              <c:f>'3rd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'!$D$7</c:f>
              <c:numCache/>
            </c:numRef>
          </c:val>
        </c:ser>
        <c:ser>
          <c:idx val="3"/>
          <c:order val="3"/>
          <c:tx>
            <c:strRef>
              <c:f>'3rd Quarter 2 Year Olds 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'!$D$8</c:f>
              <c:numCache/>
            </c:numRef>
          </c:val>
        </c:ser>
        <c:ser>
          <c:idx val="4"/>
          <c:order val="4"/>
          <c:tx>
            <c:strRef>
              <c:f>'3rd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'!$D$9</c:f>
              <c:numCache/>
            </c:numRef>
          </c:val>
        </c:ser>
        <c:ser>
          <c:idx val="5"/>
          <c:order val="5"/>
          <c:tx>
            <c:strRef>
              <c:f>'3rd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'!$D$10</c:f>
              <c:numCache/>
            </c:numRef>
          </c:val>
        </c:ser>
        <c:ser>
          <c:idx val="6"/>
          <c:order val="6"/>
          <c:tx>
            <c:strRef>
              <c:f>'3rd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'!$D$11</c:f>
              <c:numCache/>
            </c:numRef>
          </c:val>
        </c:ser>
        <c:ser>
          <c:idx val="7"/>
          <c:order val="7"/>
          <c:tx>
            <c:strRef>
              <c:f>'3rd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'!$D$12</c:f>
              <c:numCache/>
            </c:numRef>
          </c:val>
        </c:ser>
        <c:ser>
          <c:idx val="8"/>
          <c:order val="8"/>
          <c:tx>
            <c:strRef>
              <c:f>'3rd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'!$D$13</c:f>
              <c:numCache/>
            </c:numRef>
          </c:val>
        </c:ser>
        <c:ser>
          <c:idx val="9"/>
          <c:order val="9"/>
          <c:tx>
            <c:strRef>
              <c:f>'3rd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'!$D$14</c:f>
              <c:numCache/>
            </c:numRef>
          </c:val>
        </c:ser>
        <c:ser>
          <c:idx val="10"/>
          <c:order val="10"/>
          <c:tx>
            <c:strRef>
              <c:f>'3rd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'!$D$15</c:f>
              <c:numCache/>
            </c:numRef>
          </c:val>
        </c:ser>
        <c:ser>
          <c:idx val="11"/>
          <c:order val="11"/>
          <c:tx>
            <c:strRef>
              <c:f>'3rd Quarter 2 Year Olds 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'!$D$16</c:f>
              <c:numCache/>
            </c:numRef>
          </c:val>
        </c:ser>
        <c:ser>
          <c:idx val="12"/>
          <c:order val="12"/>
          <c:tx>
            <c:strRef>
              <c:f>'3rd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2 Year Olds '!$D$4</c:f>
              <c:strCache/>
            </c:strRef>
          </c:cat>
          <c:val>
            <c:numRef>
              <c:f>'3rd Quarter 2 Year Olds '!$D$17</c:f>
              <c:numCache/>
            </c:numRef>
          </c:val>
        </c:ser>
        <c:axId val="21505193"/>
        <c:axId val="59329010"/>
      </c:bar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9010"/>
        <c:crosses val="autoZero"/>
        <c:auto val="1"/>
        <c:lblOffset val="100"/>
        <c:tickLblSkip val="1"/>
        <c:noMultiLvlLbl val="0"/>
      </c:catAx>
      <c:valAx>
        <c:axId val="59329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05193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0885"/>
          <c:w val="0.2085"/>
          <c:h val="0.8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3</xdr:row>
      <xdr:rowOff>142875</xdr:rowOff>
    </xdr:from>
    <xdr:to>
      <xdr:col>15</xdr:col>
      <xdr:colOff>247650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7286625" y="600075"/>
        <a:ext cx="42100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36</xdr:row>
      <xdr:rowOff>142875</xdr:rowOff>
    </xdr:from>
    <xdr:to>
      <xdr:col>15</xdr:col>
      <xdr:colOff>247650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7258050" y="5648325"/>
        <a:ext cx="42386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238125</xdr:colOff>
      <xdr:row>53</xdr:row>
      <xdr:rowOff>142875</xdr:rowOff>
    </xdr:from>
    <xdr:to>
      <xdr:col>17</xdr:col>
      <xdr:colOff>733425</xdr:colOff>
      <xdr:row>69</xdr:row>
      <xdr:rowOff>19050</xdr:rowOff>
    </xdr:to>
    <xdr:graphicFrame>
      <xdr:nvGraphicFramePr>
        <xdr:cNvPr id="3" name="Chart 3"/>
        <xdr:cNvGraphicFramePr/>
      </xdr:nvGraphicFramePr>
      <xdr:xfrm>
        <a:off x="8886825" y="8248650"/>
        <a:ext cx="482917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257175</xdr:colOff>
      <xdr:row>71</xdr:row>
      <xdr:rowOff>0</xdr:rowOff>
    </xdr:from>
    <xdr:to>
      <xdr:col>17</xdr:col>
      <xdr:colOff>742950</xdr:colOff>
      <xdr:row>85</xdr:row>
      <xdr:rowOff>142875</xdr:rowOff>
    </xdr:to>
    <xdr:graphicFrame>
      <xdr:nvGraphicFramePr>
        <xdr:cNvPr id="4" name="Chart 4"/>
        <xdr:cNvGraphicFramePr/>
      </xdr:nvGraphicFramePr>
      <xdr:xfrm>
        <a:off x="8905875" y="10858500"/>
        <a:ext cx="48196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257175</xdr:colOff>
      <xdr:row>88</xdr:row>
      <xdr:rowOff>19050</xdr:rowOff>
    </xdr:from>
    <xdr:to>
      <xdr:col>19</xdr:col>
      <xdr:colOff>9525</xdr:colOff>
      <xdr:row>103</xdr:row>
      <xdr:rowOff>133350</xdr:rowOff>
    </xdr:to>
    <xdr:graphicFrame>
      <xdr:nvGraphicFramePr>
        <xdr:cNvPr id="5" name="Chart 5"/>
        <xdr:cNvGraphicFramePr/>
      </xdr:nvGraphicFramePr>
      <xdr:xfrm>
        <a:off x="9772650" y="13477875"/>
        <a:ext cx="495300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295275</xdr:colOff>
      <xdr:row>122</xdr:row>
      <xdr:rowOff>0</xdr:rowOff>
    </xdr:from>
    <xdr:to>
      <xdr:col>8</xdr:col>
      <xdr:colOff>561975</xdr:colOff>
      <xdr:row>140</xdr:row>
      <xdr:rowOff>0</xdr:rowOff>
    </xdr:to>
    <xdr:graphicFrame>
      <xdr:nvGraphicFramePr>
        <xdr:cNvPr id="6" name="Chart 6"/>
        <xdr:cNvGraphicFramePr/>
      </xdr:nvGraphicFramePr>
      <xdr:xfrm>
        <a:off x="295275" y="18659475"/>
        <a:ext cx="57912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295275</xdr:colOff>
      <xdr:row>20</xdr:row>
      <xdr:rowOff>133350</xdr:rowOff>
    </xdr:from>
    <xdr:to>
      <xdr:col>15</xdr:col>
      <xdr:colOff>266700</xdr:colOff>
      <xdr:row>34</xdr:row>
      <xdr:rowOff>114300</xdr:rowOff>
    </xdr:to>
    <xdr:graphicFrame>
      <xdr:nvGraphicFramePr>
        <xdr:cNvPr id="7" name="Chart 7"/>
        <xdr:cNvGraphicFramePr/>
      </xdr:nvGraphicFramePr>
      <xdr:xfrm>
        <a:off x="7267575" y="3190875"/>
        <a:ext cx="42481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247650</xdr:colOff>
      <xdr:row>121</xdr:row>
      <xdr:rowOff>123825</xdr:rowOff>
    </xdr:from>
    <xdr:to>
      <xdr:col>16</xdr:col>
      <xdr:colOff>76200</xdr:colOff>
      <xdr:row>139</xdr:row>
      <xdr:rowOff>123825</xdr:rowOff>
    </xdr:to>
    <xdr:graphicFrame>
      <xdr:nvGraphicFramePr>
        <xdr:cNvPr id="8" name="Chart 8"/>
        <xdr:cNvGraphicFramePr/>
      </xdr:nvGraphicFramePr>
      <xdr:xfrm>
        <a:off x="6438900" y="18630900"/>
        <a:ext cx="57531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0.2865</cdr:y>
    </cdr:from>
    <cdr:to>
      <cdr:x>0.7625</cdr:x>
      <cdr:y>0.2865</cdr:y>
    </cdr:to>
    <cdr:sp>
      <cdr:nvSpPr>
        <cdr:cNvPr id="1" name="Line 1"/>
        <cdr:cNvSpPr>
          <a:spLocks/>
        </cdr:cNvSpPr>
      </cdr:nvSpPr>
      <cdr:spPr>
        <a:xfrm flipV="1">
          <a:off x="561975" y="666750"/>
          <a:ext cx="40005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0.221</cdr:y>
    </cdr:from>
    <cdr:to>
      <cdr:x>0.5555</cdr:x>
      <cdr:y>0.27525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514350"/>
          <a:ext cx="27527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0.28625</cdr:y>
    </cdr:from>
    <cdr:to>
      <cdr:x>0.749</cdr:x>
      <cdr:y>0.28625</cdr:y>
    </cdr:to>
    <cdr:sp>
      <cdr:nvSpPr>
        <cdr:cNvPr id="1" name="Line 1"/>
        <cdr:cNvSpPr>
          <a:spLocks/>
        </cdr:cNvSpPr>
      </cdr:nvSpPr>
      <cdr:spPr>
        <a:xfrm flipV="1">
          <a:off x="638175" y="704850"/>
          <a:ext cx="38481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0.22475</cdr:y>
    </cdr:from>
    <cdr:to>
      <cdr:x>0.532</cdr:x>
      <cdr:y>0.31575</cdr:y>
    </cdr:to>
    <cdr:sp>
      <cdr:nvSpPr>
        <cdr:cNvPr id="2" name="Text Box 2"/>
        <cdr:cNvSpPr txBox="1">
          <a:spLocks noChangeArrowheads="1"/>
        </cdr:cNvSpPr>
      </cdr:nvSpPr>
      <cdr:spPr>
        <a:xfrm>
          <a:off x="638175" y="552450"/>
          <a:ext cx="2543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2</xdr:row>
      <xdr:rowOff>133350</xdr:rowOff>
    </xdr:from>
    <xdr:to>
      <xdr:col>13</xdr:col>
      <xdr:colOff>352425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6286500" y="447675"/>
        <a:ext cx="59912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18</xdr:row>
      <xdr:rowOff>28575</xdr:rowOff>
    </xdr:from>
    <xdr:to>
      <xdr:col>13</xdr:col>
      <xdr:colOff>352425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6286500" y="2933700"/>
        <a:ext cx="59912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28575</xdr:rowOff>
    </xdr:from>
    <xdr:to>
      <xdr:col>20</xdr:col>
      <xdr:colOff>57150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5648325" y="828675"/>
        <a:ext cx="57435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19</xdr:row>
      <xdr:rowOff>0</xdr:rowOff>
    </xdr:from>
    <xdr:to>
      <xdr:col>23</xdr:col>
      <xdr:colOff>390525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7200900" y="3371850"/>
        <a:ext cx="65817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561975</xdr:colOff>
      <xdr:row>35</xdr:row>
      <xdr:rowOff>28575</xdr:rowOff>
    </xdr:from>
    <xdr:to>
      <xdr:col>19</xdr:col>
      <xdr:colOff>400050</xdr:colOff>
      <xdr:row>49</xdr:row>
      <xdr:rowOff>38100</xdr:rowOff>
    </xdr:to>
    <xdr:graphicFrame>
      <xdr:nvGraphicFramePr>
        <xdr:cNvPr id="3" name="Chart 3"/>
        <xdr:cNvGraphicFramePr/>
      </xdr:nvGraphicFramePr>
      <xdr:xfrm>
        <a:off x="5600700" y="5962650"/>
        <a:ext cx="54483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19</xdr:row>
      <xdr:rowOff>0</xdr:rowOff>
    </xdr:from>
    <xdr:to>
      <xdr:col>4</xdr:col>
      <xdr:colOff>285750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361950" y="3324225"/>
        <a:ext cx="5648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\My%20Documents\Immunizations\Reports\2007\Annual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U28" sqref="U28"/>
    </sheetView>
  </sheetViews>
  <sheetFormatPr defaultColWidth="11.375" defaultRowHeight="12"/>
  <cols>
    <col min="1" max="1" width="10.375" style="0" customWidth="1"/>
    <col min="2" max="2" width="6.875" style="0" customWidth="1"/>
    <col min="3" max="3" width="9.25390625" style="0" customWidth="1"/>
    <col min="4" max="4" width="10.00390625" style="0" customWidth="1"/>
    <col min="5" max="5" width="9.375" style="0" customWidth="1"/>
    <col min="6" max="6" width="7.875" style="0" customWidth="1"/>
    <col min="7" max="7" width="8.875" style="0" customWidth="1"/>
    <col min="8" max="8" width="9.875" style="0" customWidth="1"/>
    <col min="9" max="9" width="8.75390625" style="0" customWidth="1"/>
    <col min="10" max="10" width="10.25390625" style="0" customWidth="1"/>
    <col min="11" max="11" width="10.625" style="0" customWidth="1"/>
  </cols>
  <sheetData>
    <row r="1" spans="1:12" ht="12">
      <c r="A1" s="41" t="s">
        <v>0</v>
      </c>
      <c r="B1" s="42"/>
      <c r="C1" s="42"/>
      <c r="D1" s="42"/>
      <c r="E1" s="42"/>
      <c r="F1" s="42"/>
      <c r="G1" s="42"/>
      <c r="H1" s="42"/>
      <c r="I1" s="2"/>
      <c r="J1" s="2"/>
      <c r="K1" s="2"/>
      <c r="L1" s="2"/>
    </row>
    <row r="2" spans="1:12" ht="12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</row>
    <row r="3" spans="1:12" ht="12">
      <c r="A3" s="3"/>
      <c r="B3" s="4"/>
      <c r="C3" s="4"/>
      <c r="D3" s="5"/>
      <c r="E3" s="5"/>
      <c r="F3" s="5"/>
      <c r="G3" s="5"/>
      <c r="H3" s="5"/>
      <c r="I3" s="5"/>
      <c r="J3" s="4"/>
      <c r="K3" s="4"/>
      <c r="L3" s="4"/>
    </row>
    <row r="4" spans="4:9" ht="12">
      <c r="D4" s="39" t="s">
        <v>2</v>
      </c>
      <c r="E4" s="40"/>
      <c r="F4" s="40"/>
      <c r="G4" s="6"/>
      <c r="H4" s="7"/>
      <c r="I4" s="7"/>
    </row>
    <row r="5" spans="2:10" ht="12">
      <c r="B5" s="8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" t="s">
        <v>11</v>
      </c>
    </row>
    <row r="6" spans="1:10" ht="12.75" thickBot="1">
      <c r="A6" s="10" t="s">
        <v>12</v>
      </c>
      <c r="B6" s="10" t="s">
        <v>13</v>
      </c>
      <c r="C6" s="10" t="s">
        <v>14</v>
      </c>
      <c r="D6" s="11" t="s">
        <v>15</v>
      </c>
      <c r="E6" s="11"/>
      <c r="F6" s="11"/>
      <c r="G6" s="11"/>
      <c r="H6" s="12"/>
      <c r="I6" s="12"/>
      <c r="J6" s="13"/>
    </row>
    <row r="7" spans="1:10" ht="12">
      <c r="A7" t="s">
        <v>16</v>
      </c>
      <c r="B7" s="14">
        <v>290</v>
      </c>
      <c r="C7" s="14">
        <v>236</v>
      </c>
      <c r="D7" s="15">
        <f aca="true" t="shared" si="0" ref="D7:D19">C7/B7</f>
        <v>0.8137931034482758</v>
      </c>
      <c r="E7" s="15">
        <v>0.831</v>
      </c>
      <c r="F7" s="15">
        <v>0.828</v>
      </c>
      <c r="G7" s="15">
        <v>0.817</v>
      </c>
      <c r="H7" s="15">
        <v>0.893</v>
      </c>
      <c r="I7" s="7">
        <v>0.831</v>
      </c>
      <c r="J7" s="15">
        <v>0.634</v>
      </c>
    </row>
    <row r="8" spans="1:10" ht="12">
      <c r="A8" t="s">
        <v>17</v>
      </c>
      <c r="B8" s="14">
        <v>353</v>
      </c>
      <c r="C8" s="14">
        <v>305</v>
      </c>
      <c r="D8" s="15">
        <f t="shared" si="0"/>
        <v>0.8640226628895185</v>
      </c>
      <c r="E8" s="15">
        <v>0.873</v>
      </c>
      <c r="F8" s="15">
        <v>0.873</v>
      </c>
      <c r="G8" s="15">
        <v>0.867</v>
      </c>
      <c r="H8" s="15">
        <v>0.935</v>
      </c>
      <c r="I8" s="7">
        <v>0.87</v>
      </c>
      <c r="J8" s="15">
        <v>0.782</v>
      </c>
    </row>
    <row r="9" spans="1:10" ht="12">
      <c r="A9" t="s">
        <v>18</v>
      </c>
      <c r="B9" s="16">
        <v>130</v>
      </c>
      <c r="C9" s="16">
        <v>99</v>
      </c>
      <c r="D9" s="15">
        <f t="shared" si="0"/>
        <v>0.7615384615384615</v>
      </c>
      <c r="E9" s="17">
        <v>0.777</v>
      </c>
      <c r="F9" s="17">
        <v>0.769</v>
      </c>
      <c r="G9" s="17">
        <v>0.769</v>
      </c>
      <c r="H9" s="17">
        <v>0.823</v>
      </c>
      <c r="I9" s="7">
        <v>0.769</v>
      </c>
      <c r="J9" s="17">
        <v>0.685</v>
      </c>
    </row>
    <row r="10" spans="1:10" ht="12">
      <c r="A10" t="s">
        <v>19</v>
      </c>
      <c r="B10" s="14">
        <v>141</v>
      </c>
      <c r="C10" s="14">
        <v>113</v>
      </c>
      <c r="D10" s="15">
        <f t="shared" si="0"/>
        <v>0.8014184397163121</v>
      </c>
      <c r="E10" s="15">
        <v>0.837</v>
      </c>
      <c r="F10" s="15">
        <v>0.837</v>
      </c>
      <c r="G10" s="15">
        <v>0.809</v>
      </c>
      <c r="H10" s="15">
        <v>0.865</v>
      </c>
      <c r="I10" s="7">
        <v>0.83</v>
      </c>
      <c r="J10" s="17">
        <v>0.702</v>
      </c>
    </row>
    <row r="11" spans="1:10" ht="12">
      <c r="A11" t="s">
        <v>20</v>
      </c>
      <c r="B11" s="14">
        <v>171</v>
      </c>
      <c r="C11" s="14">
        <v>144</v>
      </c>
      <c r="D11" s="15">
        <f t="shared" si="0"/>
        <v>0.8421052631578947</v>
      </c>
      <c r="E11" s="15">
        <v>0.86</v>
      </c>
      <c r="F11" s="15">
        <v>0.86</v>
      </c>
      <c r="G11" s="15">
        <v>0.842</v>
      </c>
      <c r="H11" s="15">
        <v>0.936</v>
      </c>
      <c r="I11" s="7">
        <v>0.842</v>
      </c>
      <c r="J11" s="17">
        <v>0.749</v>
      </c>
    </row>
    <row r="12" spans="1:10" ht="12">
      <c r="A12" t="s">
        <v>21</v>
      </c>
      <c r="B12" s="14">
        <v>110</v>
      </c>
      <c r="C12" s="14">
        <v>66</v>
      </c>
      <c r="D12" s="15">
        <f t="shared" si="0"/>
        <v>0.6</v>
      </c>
      <c r="E12" s="15">
        <v>0.636</v>
      </c>
      <c r="F12" s="15">
        <v>0.627</v>
      </c>
      <c r="G12" s="15">
        <v>0.609</v>
      </c>
      <c r="H12" s="15">
        <v>0.664</v>
      </c>
      <c r="I12" s="7">
        <v>0.564</v>
      </c>
      <c r="J12" s="17">
        <v>0.345</v>
      </c>
    </row>
    <row r="13" spans="1:10" ht="12">
      <c r="A13" t="s">
        <v>22</v>
      </c>
      <c r="B13" s="14">
        <v>67</v>
      </c>
      <c r="C13" s="14">
        <v>57</v>
      </c>
      <c r="D13" s="15">
        <f t="shared" si="0"/>
        <v>0.8507462686567164</v>
      </c>
      <c r="E13" s="15">
        <v>0.851</v>
      </c>
      <c r="F13" s="15">
        <v>0.851</v>
      </c>
      <c r="G13" s="15">
        <v>0.866</v>
      </c>
      <c r="H13" s="15">
        <v>0.925</v>
      </c>
      <c r="I13" s="7">
        <v>0.851</v>
      </c>
      <c r="J13" s="17">
        <v>0.761</v>
      </c>
    </row>
    <row r="14" spans="1:10" ht="12">
      <c r="A14" t="s">
        <v>23</v>
      </c>
      <c r="B14" s="14">
        <v>460</v>
      </c>
      <c r="C14" s="14">
        <v>421</v>
      </c>
      <c r="D14" s="15">
        <f t="shared" si="0"/>
        <v>0.9152173913043479</v>
      </c>
      <c r="E14" s="15">
        <v>0.917</v>
      </c>
      <c r="F14" s="15">
        <v>0.917</v>
      </c>
      <c r="G14" s="15">
        <v>0.915</v>
      </c>
      <c r="H14" s="15">
        <v>0.963</v>
      </c>
      <c r="I14" s="7">
        <v>0.911</v>
      </c>
      <c r="J14" s="17">
        <v>0.861</v>
      </c>
    </row>
    <row r="15" spans="1:10" ht="12">
      <c r="A15" t="s">
        <v>24</v>
      </c>
      <c r="B15" s="14">
        <v>116</v>
      </c>
      <c r="C15" s="14">
        <v>99</v>
      </c>
      <c r="D15" s="15">
        <f t="shared" si="0"/>
        <v>0.853448275862069</v>
      </c>
      <c r="E15" s="15">
        <v>0.853</v>
      </c>
      <c r="F15" s="15">
        <v>0.853</v>
      </c>
      <c r="G15" s="15">
        <v>0.853</v>
      </c>
      <c r="H15" s="15">
        <v>0.888</v>
      </c>
      <c r="I15" s="7">
        <v>0.845</v>
      </c>
      <c r="J15" s="17">
        <v>0.716</v>
      </c>
    </row>
    <row r="16" spans="1:10" ht="12">
      <c r="A16" t="s">
        <v>25</v>
      </c>
      <c r="B16" s="16">
        <v>246</v>
      </c>
      <c r="C16" s="16">
        <v>234</v>
      </c>
      <c r="D16" s="15">
        <f t="shared" si="0"/>
        <v>0.9512195121951219</v>
      </c>
      <c r="E16" s="17">
        <v>0.955</v>
      </c>
      <c r="F16" s="17">
        <v>0.959</v>
      </c>
      <c r="G16" s="17">
        <v>0.955</v>
      </c>
      <c r="H16" s="17">
        <v>0.972</v>
      </c>
      <c r="I16" s="17">
        <v>0.951</v>
      </c>
      <c r="J16" s="17">
        <v>0.679</v>
      </c>
    </row>
    <row r="17" spans="1:10" ht="12">
      <c r="A17" t="s">
        <v>26</v>
      </c>
      <c r="B17" s="14">
        <v>100</v>
      </c>
      <c r="C17" s="14">
        <v>85</v>
      </c>
      <c r="D17" s="15">
        <f t="shared" si="0"/>
        <v>0.85</v>
      </c>
      <c r="E17" s="15">
        <v>0.91</v>
      </c>
      <c r="F17" s="15">
        <v>0.9</v>
      </c>
      <c r="G17" s="15">
        <v>0.88</v>
      </c>
      <c r="H17" s="15">
        <v>0.94</v>
      </c>
      <c r="I17" s="7">
        <v>0.92</v>
      </c>
      <c r="J17" s="17">
        <v>0.52</v>
      </c>
    </row>
    <row r="18" spans="1:10" ht="12">
      <c r="A18" t="s">
        <v>27</v>
      </c>
      <c r="B18" s="14">
        <v>51</v>
      </c>
      <c r="C18" s="14">
        <v>43</v>
      </c>
      <c r="D18" s="15">
        <f t="shared" si="0"/>
        <v>0.8431372549019608</v>
      </c>
      <c r="E18" s="15">
        <v>0.863</v>
      </c>
      <c r="F18" s="15">
        <v>0.863</v>
      </c>
      <c r="G18" s="15">
        <v>0.843</v>
      </c>
      <c r="H18" s="15">
        <v>0.922</v>
      </c>
      <c r="I18" s="7">
        <v>0.863</v>
      </c>
      <c r="J18" s="17">
        <v>0.765</v>
      </c>
    </row>
    <row r="19" spans="1:9" ht="12">
      <c r="A19" s="8" t="s">
        <v>28</v>
      </c>
      <c r="B19">
        <f>SUM(B7:B18)</f>
        <v>2235</v>
      </c>
      <c r="C19">
        <f>SUM(C7:C18)</f>
        <v>1902</v>
      </c>
      <c r="D19" s="7">
        <f t="shared" si="0"/>
        <v>0.851006711409396</v>
      </c>
      <c r="E19" s="7"/>
      <c r="F19" s="7"/>
      <c r="G19" s="7"/>
      <c r="H19" s="7"/>
      <c r="I19" s="7"/>
    </row>
    <row r="20" spans="1:9" ht="12">
      <c r="A20" s="8"/>
      <c r="D20" s="7"/>
      <c r="E20" s="7"/>
      <c r="F20" s="7"/>
      <c r="G20" s="7"/>
      <c r="H20" s="7"/>
      <c r="I20" s="7"/>
    </row>
    <row r="21" spans="1:9" ht="12">
      <c r="A21" s="18"/>
      <c r="B21" s="18"/>
      <c r="D21" s="39" t="s">
        <v>29</v>
      </c>
      <c r="E21" s="40"/>
      <c r="F21" s="40"/>
      <c r="G21" s="6"/>
      <c r="H21" s="7"/>
      <c r="I21" s="7"/>
    </row>
    <row r="22" spans="2:10" ht="12">
      <c r="B22" s="8" t="s">
        <v>3</v>
      </c>
      <c r="C22" s="8" t="s">
        <v>4</v>
      </c>
      <c r="D22" s="9" t="s">
        <v>5</v>
      </c>
      <c r="E22" s="9" t="s">
        <v>30</v>
      </c>
      <c r="F22" s="9" t="s">
        <v>31</v>
      </c>
      <c r="G22" s="9" t="s">
        <v>32</v>
      </c>
      <c r="H22" s="9" t="s">
        <v>33</v>
      </c>
      <c r="I22" s="9" t="s">
        <v>34</v>
      </c>
      <c r="J22" s="1" t="s">
        <v>35</v>
      </c>
    </row>
    <row r="23" spans="1:10" ht="12.75" thickBot="1">
      <c r="A23" s="10" t="s">
        <v>12</v>
      </c>
      <c r="B23" s="10" t="s">
        <v>36</v>
      </c>
      <c r="C23" s="10" t="s">
        <v>14</v>
      </c>
      <c r="D23" s="11" t="s">
        <v>15</v>
      </c>
      <c r="E23" s="11"/>
      <c r="F23" s="11"/>
      <c r="G23" s="11"/>
      <c r="H23" s="12"/>
      <c r="I23" s="12"/>
      <c r="J23" s="13"/>
    </row>
    <row r="24" spans="1:10" ht="12">
      <c r="A24" t="s">
        <v>16</v>
      </c>
      <c r="B24" s="14">
        <v>246</v>
      </c>
      <c r="C24" s="14">
        <v>156</v>
      </c>
      <c r="D24" s="15">
        <f aca="true" t="shared" si="1" ref="D24:D36">C24/B24</f>
        <v>0.6341463414634146</v>
      </c>
      <c r="E24" s="15">
        <v>0.659</v>
      </c>
      <c r="F24" s="15">
        <v>0.654</v>
      </c>
      <c r="G24" s="15">
        <v>0.646</v>
      </c>
      <c r="H24" s="15">
        <v>0.833</v>
      </c>
      <c r="I24" s="7">
        <v>0.642</v>
      </c>
      <c r="J24" s="15">
        <v>0.484</v>
      </c>
    </row>
    <row r="25" spans="1:10" ht="12">
      <c r="A25" t="s">
        <v>17</v>
      </c>
      <c r="B25" s="14">
        <v>340</v>
      </c>
      <c r="C25" s="14">
        <v>250</v>
      </c>
      <c r="D25" s="15">
        <f t="shared" si="1"/>
        <v>0.7352941176470589</v>
      </c>
      <c r="E25" s="15">
        <v>0.776</v>
      </c>
      <c r="F25" s="15">
        <v>0.774</v>
      </c>
      <c r="G25" s="15">
        <v>0.744</v>
      </c>
      <c r="H25" s="15">
        <v>0.938</v>
      </c>
      <c r="I25" s="7">
        <v>0.756</v>
      </c>
      <c r="J25" s="15">
        <v>0.685</v>
      </c>
    </row>
    <row r="26" spans="1:10" ht="12">
      <c r="A26" t="s">
        <v>18</v>
      </c>
      <c r="B26" s="16">
        <v>181</v>
      </c>
      <c r="C26" s="16">
        <v>123</v>
      </c>
      <c r="D26" s="15">
        <f t="shared" si="1"/>
        <v>0.6795580110497238</v>
      </c>
      <c r="E26" s="17">
        <v>0.702</v>
      </c>
      <c r="F26" s="17">
        <v>0.707</v>
      </c>
      <c r="G26" s="17">
        <v>0.685</v>
      </c>
      <c r="H26" s="17">
        <v>0.762</v>
      </c>
      <c r="I26" s="7">
        <v>0.663</v>
      </c>
      <c r="J26" s="17">
        <v>0.586</v>
      </c>
    </row>
    <row r="27" spans="1:10" ht="12">
      <c r="A27" t="s">
        <v>19</v>
      </c>
      <c r="B27" s="14">
        <v>159</v>
      </c>
      <c r="C27" s="14">
        <v>114</v>
      </c>
      <c r="D27" s="15">
        <f t="shared" si="1"/>
        <v>0.7169811320754716</v>
      </c>
      <c r="E27" s="15">
        <v>0.774</v>
      </c>
      <c r="F27" s="15">
        <v>0.836</v>
      </c>
      <c r="G27" s="15">
        <v>0.742</v>
      </c>
      <c r="H27" s="7">
        <v>0.855</v>
      </c>
      <c r="I27" s="7">
        <v>0.78</v>
      </c>
      <c r="J27" s="17">
        <v>0.635</v>
      </c>
    </row>
    <row r="28" spans="1:10" ht="12">
      <c r="A28" t="s">
        <v>20</v>
      </c>
      <c r="B28" s="14">
        <v>178</v>
      </c>
      <c r="C28" s="14">
        <v>123</v>
      </c>
      <c r="D28" s="15">
        <f t="shared" si="1"/>
        <v>0.6910112359550562</v>
      </c>
      <c r="E28" s="15">
        <v>0.742</v>
      </c>
      <c r="F28" s="15">
        <v>0.742</v>
      </c>
      <c r="G28" s="15">
        <v>0.691</v>
      </c>
      <c r="H28" s="15">
        <v>0.848</v>
      </c>
      <c r="I28" s="7">
        <v>0.725</v>
      </c>
      <c r="J28" s="17">
        <v>0.562</v>
      </c>
    </row>
    <row r="29" spans="1:10" ht="12">
      <c r="A29" t="s">
        <v>21</v>
      </c>
      <c r="B29" s="14">
        <v>101</v>
      </c>
      <c r="C29" s="14">
        <v>55</v>
      </c>
      <c r="D29" s="15">
        <f t="shared" si="1"/>
        <v>0.5445544554455446</v>
      </c>
      <c r="E29" s="15">
        <v>0.594</v>
      </c>
      <c r="F29" s="15">
        <v>0.584</v>
      </c>
      <c r="G29" s="15">
        <v>0.545</v>
      </c>
      <c r="H29" s="15">
        <v>0.624</v>
      </c>
      <c r="I29" s="7">
        <v>0.554</v>
      </c>
      <c r="J29" s="17">
        <v>0.277</v>
      </c>
    </row>
    <row r="30" spans="1:10" ht="12">
      <c r="A30" t="s">
        <v>22</v>
      </c>
      <c r="B30" s="14">
        <v>90</v>
      </c>
      <c r="C30" s="14">
        <v>50</v>
      </c>
      <c r="D30" s="15">
        <f t="shared" si="1"/>
        <v>0.5555555555555556</v>
      </c>
      <c r="E30" s="15">
        <v>0.622</v>
      </c>
      <c r="F30" s="15">
        <v>0.6</v>
      </c>
      <c r="G30" s="15">
        <v>0.589</v>
      </c>
      <c r="H30" s="15">
        <v>0.756</v>
      </c>
      <c r="I30" s="7">
        <v>0.622</v>
      </c>
      <c r="J30" s="17">
        <v>0.556</v>
      </c>
    </row>
    <row r="31" spans="1:10" ht="12">
      <c r="A31" t="s">
        <v>23</v>
      </c>
      <c r="B31" s="14">
        <v>481</v>
      </c>
      <c r="C31" s="14">
        <v>333</v>
      </c>
      <c r="D31" s="15">
        <f t="shared" si="1"/>
        <v>0.6923076923076923</v>
      </c>
      <c r="E31" s="15">
        <v>0.711</v>
      </c>
      <c r="F31" s="15">
        <v>0.711</v>
      </c>
      <c r="G31" s="15">
        <v>0.701</v>
      </c>
      <c r="H31" s="15">
        <v>0.879</v>
      </c>
      <c r="I31" s="7">
        <v>0.703</v>
      </c>
      <c r="J31" s="17">
        <v>0.665</v>
      </c>
    </row>
    <row r="32" spans="1:10" ht="12">
      <c r="A32" t="s">
        <v>24</v>
      </c>
      <c r="B32" s="14">
        <v>150</v>
      </c>
      <c r="C32" s="14">
        <v>102</v>
      </c>
      <c r="D32" s="15">
        <f t="shared" si="1"/>
        <v>0.68</v>
      </c>
      <c r="E32" s="15">
        <v>0.7</v>
      </c>
      <c r="F32" s="15">
        <v>0.7</v>
      </c>
      <c r="G32" s="15">
        <v>0.687</v>
      </c>
      <c r="H32" s="15">
        <v>0.8</v>
      </c>
      <c r="I32" s="7">
        <v>0.667</v>
      </c>
      <c r="J32" s="17">
        <v>0.593</v>
      </c>
    </row>
    <row r="33" spans="1:10" ht="12">
      <c r="A33" t="s">
        <v>25</v>
      </c>
      <c r="B33" s="16">
        <v>249</v>
      </c>
      <c r="C33" s="16">
        <v>196</v>
      </c>
      <c r="D33" s="15">
        <f t="shared" si="1"/>
        <v>0.7871485943775101</v>
      </c>
      <c r="E33" s="17">
        <v>0.791</v>
      </c>
      <c r="F33" s="17">
        <v>0.799</v>
      </c>
      <c r="G33" s="17">
        <v>0.799</v>
      </c>
      <c r="H33" s="17">
        <v>0.888</v>
      </c>
      <c r="I33" s="17">
        <v>0.795</v>
      </c>
      <c r="J33" s="17">
        <v>0.474</v>
      </c>
    </row>
    <row r="34" spans="1:10" ht="12">
      <c r="A34" t="s">
        <v>26</v>
      </c>
      <c r="B34" s="14">
        <v>97</v>
      </c>
      <c r="C34" s="14">
        <v>65</v>
      </c>
      <c r="D34" s="15">
        <f t="shared" si="1"/>
        <v>0.6701030927835051</v>
      </c>
      <c r="E34" s="15">
        <v>0.711</v>
      </c>
      <c r="F34" s="15">
        <v>0.701</v>
      </c>
      <c r="G34" s="15">
        <v>0.68</v>
      </c>
      <c r="H34" s="15">
        <v>0.794</v>
      </c>
      <c r="I34" s="7">
        <v>0.701</v>
      </c>
      <c r="J34" s="17">
        <v>0.268</v>
      </c>
    </row>
    <row r="35" spans="1:10" ht="12">
      <c r="A35" t="s">
        <v>27</v>
      </c>
      <c r="B35" s="14">
        <v>59</v>
      </c>
      <c r="C35" s="14">
        <v>40</v>
      </c>
      <c r="D35" s="15">
        <f t="shared" si="1"/>
        <v>0.6779661016949152</v>
      </c>
      <c r="E35" s="15">
        <v>0.729</v>
      </c>
      <c r="F35" s="15">
        <v>0.729</v>
      </c>
      <c r="G35" s="15">
        <v>0.712</v>
      </c>
      <c r="H35" s="15">
        <v>0.898</v>
      </c>
      <c r="I35" s="7">
        <v>0.695</v>
      </c>
      <c r="J35" s="17">
        <v>0.678</v>
      </c>
    </row>
    <row r="36" spans="1:9" ht="12">
      <c r="A36" s="8" t="s">
        <v>37</v>
      </c>
      <c r="B36" s="14">
        <f>SUM(B24:B35)</f>
        <v>2331</v>
      </c>
      <c r="C36" s="14">
        <f>SUM(C24:C35)</f>
        <v>1607</v>
      </c>
      <c r="D36" s="15">
        <f t="shared" si="1"/>
        <v>0.6894036894036895</v>
      </c>
      <c r="E36" s="15"/>
      <c r="F36" s="15"/>
      <c r="G36" s="15"/>
      <c r="H36" s="15"/>
      <c r="I36" s="7"/>
    </row>
    <row r="37" spans="4:9" ht="12">
      <c r="D37" s="7"/>
      <c r="E37" s="7"/>
      <c r="F37" s="7"/>
      <c r="G37" s="7"/>
      <c r="H37" s="7"/>
      <c r="I37" s="7"/>
    </row>
    <row r="38" spans="1:9" ht="12">
      <c r="A38" s="45"/>
      <c r="B38" s="46"/>
      <c r="D38" s="39" t="s">
        <v>38</v>
      </c>
      <c r="E38" s="40"/>
      <c r="F38" s="40"/>
      <c r="G38" s="6"/>
      <c r="H38" s="7"/>
      <c r="I38" s="7"/>
    </row>
    <row r="39" spans="2:10" ht="12">
      <c r="B39" s="8" t="s">
        <v>3</v>
      </c>
      <c r="C39" s="8" t="s">
        <v>4</v>
      </c>
      <c r="D39" s="9" t="s">
        <v>5</v>
      </c>
      <c r="E39" s="9" t="s">
        <v>39</v>
      </c>
      <c r="F39" s="9" t="s">
        <v>31</v>
      </c>
      <c r="G39" s="9" t="s">
        <v>32</v>
      </c>
      <c r="H39" s="9" t="s">
        <v>33</v>
      </c>
      <c r="I39" s="9" t="s">
        <v>40</v>
      </c>
      <c r="J39" s="1" t="s">
        <v>41</v>
      </c>
    </row>
    <row r="40" spans="1:10" ht="12.75" thickBot="1">
      <c r="A40" s="10" t="s">
        <v>12</v>
      </c>
      <c r="B40" s="10" t="s">
        <v>13</v>
      </c>
      <c r="C40" s="10" t="s">
        <v>14</v>
      </c>
      <c r="D40" s="11" t="s">
        <v>15</v>
      </c>
      <c r="E40" s="11"/>
      <c r="F40" s="11"/>
      <c r="G40" s="11"/>
      <c r="H40" s="12"/>
      <c r="I40" s="12"/>
      <c r="J40" s="13"/>
    </row>
    <row r="41" spans="1:10" ht="12">
      <c r="A41" t="s">
        <v>16</v>
      </c>
      <c r="B41" s="14">
        <v>1365</v>
      </c>
      <c r="C41" s="14">
        <v>969</v>
      </c>
      <c r="D41" s="15">
        <f aca="true" t="shared" si="2" ref="D41:D53">C41/B41</f>
        <v>0.7098901098901099</v>
      </c>
      <c r="E41" s="15">
        <v>0.719</v>
      </c>
      <c r="F41" s="15">
        <v>0.856</v>
      </c>
      <c r="G41" s="15">
        <v>0.845</v>
      </c>
      <c r="H41" s="15">
        <v>0.895</v>
      </c>
      <c r="I41" s="7">
        <v>0.7</v>
      </c>
      <c r="J41" s="15">
        <v>0.38</v>
      </c>
    </row>
    <row r="42" spans="1:10" ht="12">
      <c r="A42" t="s">
        <v>17</v>
      </c>
      <c r="B42" s="14">
        <v>1823</v>
      </c>
      <c r="C42" s="14">
        <v>1392</v>
      </c>
      <c r="D42" s="15">
        <f t="shared" si="2"/>
        <v>0.7635765222161273</v>
      </c>
      <c r="E42" s="15">
        <v>0.766</v>
      </c>
      <c r="F42" s="15">
        <v>0.909</v>
      </c>
      <c r="G42" s="15">
        <v>0.898</v>
      </c>
      <c r="H42" s="15">
        <v>0.949</v>
      </c>
      <c r="I42" s="7">
        <v>0.755</v>
      </c>
      <c r="J42" s="15">
        <v>0.419</v>
      </c>
    </row>
    <row r="43" spans="1:10" ht="12">
      <c r="A43" t="s">
        <v>18</v>
      </c>
      <c r="B43" s="16">
        <v>692</v>
      </c>
      <c r="C43" s="16">
        <v>514</v>
      </c>
      <c r="D43" s="15">
        <f t="shared" si="2"/>
        <v>0.7427745664739884</v>
      </c>
      <c r="E43" s="17">
        <v>0.754</v>
      </c>
      <c r="F43" s="17">
        <v>0.857</v>
      </c>
      <c r="G43" s="17">
        <v>0.841</v>
      </c>
      <c r="H43" s="17">
        <v>0.864</v>
      </c>
      <c r="I43" s="7">
        <v>0.688</v>
      </c>
      <c r="J43" s="17">
        <v>0.473</v>
      </c>
    </row>
    <row r="44" spans="1:10" ht="12">
      <c r="A44" t="s">
        <v>19</v>
      </c>
      <c r="B44" s="14">
        <v>726</v>
      </c>
      <c r="C44" s="14">
        <v>537</v>
      </c>
      <c r="D44" s="15">
        <f t="shared" si="2"/>
        <v>0.7396694214876033</v>
      </c>
      <c r="E44" s="15">
        <v>0.753</v>
      </c>
      <c r="F44" s="15">
        <v>0.906</v>
      </c>
      <c r="G44" s="15">
        <v>0.873</v>
      </c>
      <c r="H44" s="15">
        <v>0.944</v>
      </c>
      <c r="I44" s="7">
        <v>0.737</v>
      </c>
      <c r="J44" s="17">
        <v>0.361</v>
      </c>
    </row>
    <row r="45" spans="1:10" ht="12">
      <c r="A45" t="s">
        <v>20</v>
      </c>
      <c r="B45" s="14">
        <v>870</v>
      </c>
      <c r="C45" s="14">
        <v>654</v>
      </c>
      <c r="D45" s="15">
        <f t="shared" si="2"/>
        <v>0.7517241379310344</v>
      </c>
      <c r="E45" s="15">
        <v>0.757</v>
      </c>
      <c r="F45" s="15">
        <v>0.916</v>
      </c>
      <c r="G45" s="15">
        <v>0.883</v>
      </c>
      <c r="H45" s="15">
        <v>0.941</v>
      </c>
      <c r="I45" s="7">
        <v>0.739</v>
      </c>
      <c r="J45" s="17">
        <v>0.36</v>
      </c>
    </row>
    <row r="46" spans="1:10" ht="12">
      <c r="A46" t="s">
        <v>21</v>
      </c>
      <c r="B46" s="14">
        <v>621</v>
      </c>
      <c r="C46" s="14">
        <v>384</v>
      </c>
      <c r="D46" s="15">
        <f t="shared" si="2"/>
        <v>0.6183574879227053</v>
      </c>
      <c r="E46" s="15">
        <v>0.63</v>
      </c>
      <c r="F46" s="15">
        <v>0.781</v>
      </c>
      <c r="G46" s="15">
        <v>0.771</v>
      </c>
      <c r="H46" s="15">
        <v>0.786</v>
      </c>
      <c r="I46" s="7">
        <v>0.556</v>
      </c>
      <c r="J46" s="17">
        <v>0.232</v>
      </c>
    </row>
    <row r="47" spans="1:10" ht="12">
      <c r="A47" t="s">
        <v>22</v>
      </c>
      <c r="B47" s="14">
        <v>371</v>
      </c>
      <c r="C47" s="14">
        <v>268</v>
      </c>
      <c r="D47" s="15">
        <f t="shared" si="2"/>
        <v>0.7223719676549866</v>
      </c>
      <c r="E47" s="15">
        <v>0.741</v>
      </c>
      <c r="F47" s="15">
        <v>0.868</v>
      </c>
      <c r="G47" s="15">
        <v>0.871</v>
      </c>
      <c r="H47" s="15">
        <v>0.876</v>
      </c>
      <c r="I47" s="7">
        <v>0.733</v>
      </c>
      <c r="J47" s="17">
        <v>0.442</v>
      </c>
    </row>
    <row r="48" spans="1:10" ht="12">
      <c r="A48" t="s">
        <v>23</v>
      </c>
      <c r="B48" s="14">
        <v>2407</v>
      </c>
      <c r="C48" s="14">
        <v>1882</v>
      </c>
      <c r="D48" s="15">
        <f t="shared" si="2"/>
        <v>0.7818861653510594</v>
      </c>
      <c r="E48" s="15">
        <v>0.788</v>
      </c>
      <c r="F48" s="15">
        <v>0.903</v>
      </c>
      <c r="G48" s="15">
        <v>0.898</v>
      </c>
      <c r="H48" s="15">
        <v>0.953</v>
      </c>
      <c r="I48" s="7">
        <v>0.774</v>
      </c>
      <c r="J48" s="17">
        <v>0.572</v>
      </c>
    </row>
    <row r="49" spans="1:10" ht="12">
      <c r="A49" t="s">
        <v>24</v>
      </c>
      <c r="B49" s="14">
        <v>753</v>
      </c>
      <c r="C49" s="14">
        <v>568</v>
      </c>
      <c r="D49" s="15">
        <f t="shared" si="2"/>
        <v>0.7543160690571049</v>
      </c>
      <c r="E49" s="15">
        <v>0.764</v>
      </c>
      <c r="F49" s="15">
        <v>0.865</v>
      </c>
      <c r="G49" s="15">
        <v>0.85</v>
      </c>
      <c r="H49" s="15">
        <v>0.869</v>
      </c>
      <c r="I49" s="7">
        <v>0.724</v>
      </c>
      <c r="J49" s="17">
        <v>0.429</v>
      </c>
    </row>
    <row r="50" spans="1:10" ht="12">
      <c r="A50" t="s">
        <v>25</v>
      </c>
      <c r="B50" s="16">
        <v>978</v>
      </c>
      <c r="C50" s="16">
        <v>826</v>
      </c>
      <c r="D50" s="15">
        <f t="shared" si="2"/>
        <v>0.8445807770961146</v>
      </c>
      <c r="E50" s="17">
        <v>0.852</v>
      </c>
      <c r="F50" s="17">
        <v>0.934</v>
      </c>
      <c r="G50" s="17">
        <v>0.927</v>
      </c>
      <c r="H50" s="17">
        <v>0.978</v>
      </c>
      <c r="I50" s="17">
        <v>0.836</v>
      </c>
      <c r="J50" s="17">
        <v>0.346</v>
      </c>
    </row>
    <row r="51" spans="1:10" ht="12">
      <c r="A51" t="s">
        <v>26</v>
      </c>
      <c r="B51" s="14">
        <v>569</v>
      </c>
      <c r="C51" s="14">
        <v>408</v>
      </c>
      <c r="D51" s="15">
        <f t="shared" si="2"/>
        <v>0.7170474516695958</v>
      </c>
      <c r="E51" s="15">
        <v>0.733</v>
      </c>
      <c r="F51" s="15">
        <v>0.856</v>
      </c>
      <c r="G51" s="15">
        <v>0.847</v>
      </c>
      <c r="H51" s="15">
        <v>0.888</v>
      </c>
      <c r="I51" s="7">
        <v>0.731</v>
      </c>
      <c r="J51" s="17">
        <v>0.221</v>
      </c>
    </row>
    <row r="52" spans="1:10" ht="12">
      <c r="A52" t="s">
        <v>27</v>
      </c>
      <c r="B52" s="14">
        <v>246</v>
      </c>
      <c r="C52" s="14">
        <v>197</v>
      </c>
      <c r="D52" s="15">
        <f t="shared" si="2"/>
        <v>0.8008130081300813</v>
      </c>
      <c r="E52" s="15">
        <v>0.805</v>
      </c>
      <c r="F52" s="15">
        <v>0.927</v>
      </c>
      <c r="G52" s="15">
        <v>0.89</v>
      </c>
      <c r="H52" s="15">
        <v>0.955</v>
      </c>
      <c r="I52" s="7">
        <v>0.768</v>
      </c>
      <c r="J52" s="17">
        <v>0.541</v>
      </c>
    </row>
    <row r="53" spans="1:9" ht="12">
      <c r="A53" s="8" t="s">
        <v>28</v>
      </c>
      <c r="B53" s="14">
        <f>SUM(B41:B52)</f>
        <v>11421</v>
      </c>
      <c r="C53" s="14">
        <f>SUM(C41:C52)</f>
        <v>8599</v>
      </c>
      <c r="D53" s="15">
        <f t="shared" si="2"/>
        <v>0.752911303738727</v>
      </c>
      <c r="E53" s="15"/>
      <c r="F53" s="15"/>
      <c r="G53" s="15"/>
      <c r="H53" s="15"/>
      <c r="I53" s="7"/>
    </row>
    <row r="54" spans="1:9" ht="12">
      <c r="A54" s="8"/>
      <c r="D54" s="7"/>
      <c r="E54" s="7"/>
      <c r="F54" s="7"/>
      <c r="G54" s="7"/>
      <c r="H54" s="7"/>
      <c r="I54" s="7"/>
    </row>
    <row r="55" spans="1:9" ht="12">
      <c r="A55" s="47"/>
      <c r="B55" s="47"/>
      <c r="D55" s="39" t="s">
        <v>42</v>
      </c>
      <c r="E55" s="40"/>
      <c r="F55" s="40"/>
      <c r="G55" s="6"/>
      <c r="H55" s="7"/>
      <c r="I55" s="7"/>
    </row>
    <row r="56" spans="2:12" ht="12">
      <c r="B56" s="8" t="s">
        <v>3</v>
      </c>
      <c r="C56" s="8" t="s">
        <v>4</v>
      </c>
      <c r="D56" s="9" t="s">
        <v>5</v>
      </c>
      <c r="E56" s="9" t="s">
        <v>39</v>
      </c>
      <c r="F56" s="9" t="s">
        <v>31</v>
      </c>
      <c r="G56" s="9" t="s">
        <v>43</v>
      </c>
      <c r="H56" s="9" t="s">
        <v>44</v>
      </c>
      <c r="I56" s="9" t="s">
        <v>45</v>
      </c>
      <c r="J56" s="9" t="s">
        <v>46</v>
      </c>
      <c r="K56" s="9" t="s">
        <v>47</v>
      </c>
      <c r="L56" s="1" t="s">
        <v>41</v>
      </c>
    </row>
    <row r="57" spans="1:12" ht="12.75" thickBot="1">
      <c r="A57" s="10" t="s">
        <v>12</v>
      </c>
      <c r="B57" s="10" t="s">
        <v>13</v>
      </c>
      <c r="C57" s="10" t="s">
        <v>14</v>
      </c>
      <c r="D57" s="11" t="s">
        <v>15</v>
      </c>
      <c r="E57" s="11"/>
      <c r="F57" s="11"/>
      <c r="G57" s="12"/>
      <c r="H57" s="11"/>
      <c r="I57" s="12"/>
      <c r="J57" s="12"/>
      <c r="K57" s="12"/>
      <c r="L57" s="13"/>
    </row>
    <row r="58" spans="1:12" ht="12">
      <c r="A58" t="s">
        <v>16</v>
      </c>
      <c r="B58" s="14">
        <v>423</v>
      </c>
      <c r="C58" s="14">
        <v>274</v>
      </c>
      <c r="D58" s="15">
        <f aca="true" t="shared" si="3" ref="D58:D70">C58/B58</f>
        <v>0.6477541371158393</v>
      </c>
      <c r="E58" s="15">
        <v>0.872</v>
      </c>
      <c r="F58" s="15">
        <v>0.908</v>
      </c>
      <c r="G58" s="15">
        <v>0.733</v>
      </c>
      <c r="H58" s="15">
        <v>0.775</v>
      </c>
      <c r="I58" s="15">
        <v>0.922</v>
      </c>
      <c r="J58" s="15">
        <v>0.574</v>
      </c>
      <c r="K58" s="7">
        <v>0.676</v>
      </c>
      <c r="L58" s="15">
        <v>0.331</v>
      </c>
    </row>
    <row r="59" spans="1:12" ht="12">
      <c r="A59" t="s">
        <v>17</v>
      </c>
      <c r="B59" s="14">
        <v>558</v>
      </c>
      <c r="C59" s="14">
        <v>429</v>
      </c>
      <c r="D59" s="15">
        <f t="shared" si="3"/>
        <v>0.7688172043010753</v>
      </c>
      <c r="E59" s="15">
        <v>0.918</v>
      </c>
      <c r="F59" s="15">
        <v>0.962</v>
      </c>
      <c r="G59" s="15">
        <v>0.828</v>
      </c>
      <c r="H59" s="15">
        <v>0.808</v>
      </c>
      <c r="I59" s="15">
        <v>0.98</v>
      </c>
      <c r="J59" s="15">
        <v>0.758</v>
      </c>
      <c r="K59" s="7">
        <v>0.762</v>
      </c>
      <c r="L59" s="15">
        <v>0.138</v>
      </c>
    </row>
    <row r="60" spans="1:12" ht="12">
      <c r="A60" t="s">
        <v>18</v>
      </c>
      <c r="B60" s="16">
        <v>276</v>
      </c>
      <c r="C60" s="16">
        <v>180</v>
      </c>
      <c r="D60" s="15">
        <f t="shared" si="3"/>
        <v>0.6521739130434783</v>
      </c>
      <c r="E60" s="17">
        <v>0.822</v>
      </c>
      <c r="F60" s="17">
        <v>0.855</v>
      </c>
      <c r="G60" s="17">
        <v>0.717</v>
      </c>
      <c r="H60" s="17">
        <v>0.656</v>
      </c>
      <c r="I60" s="17">
        <v>0.87</v>
      </c>
      <c r="J60" s="17">
        <v>0.475</v>
      </c>
      <c r="K60" s="7">
        <v>0.67</v>
      </c>
      <c r="L60" s="17">
        <v>0.373</v>
      </c>
    </row>
    <row r="61" spans="1:12" ht="12">
      <c r="A61" t="s">
        <v>19</v>
      </c>
      <c r="B61" s="14">
        <v>289</v>
      </c>
      <c r="C61" s="14">
        <v>213</v>
      </c>
      <c r="D61" s="15">
        <f t="shared" si="3"/>
        <v>0.7370242214532872</v>
      </c>
      <c r="E61" s="15">
        <v>0.875</v>
      </c>
      <c r="F61" s="15">
        <v>0.952</v>
      </c>
      <c r="G61" s="15">
        <v>0.827</v>
      </c>
      <c r="H61" s="15">
        <v>0.81</v>
      </c>
      <c r="I61" s="15">
        <v>0.958</v>
      </c>
      <c r="J61" s="15">
        <v>0.702</v>
      </c>
      <c r="K61" s="7">
        <v>0.734</v>
      </c>
      <c r="L61" s="17">
        <v>0.436</v>
      </c>
    </row>
    <row r="62" spans="1:12" ht="12">
      <c r="A62" t="s">
        <v>20</v>
      </c>
      <c r="B62" s="14">
        <v>270</v>
      </c>
      <c r="C62" s="14">
        <v>196</v>
      </c>
      <c r="D62" s="15">
        <f t="shared" si="3"/>
        <v>0.725925925925926</v>
      </c>
      <c r="E62" s="15">
        <v>0.933</v>
      </c>
      <c r="F62" s="15">
        <v>0.963</v>
      </c>
      <c r="G62" s="15">
        <v>0.789</v>
      </c>
      <c r="H62" s="15">
        <v>0.774</v>
      </c>
      <c r="I62" s="15">
        <v>0.952</v>
      </c>
      <c r="J62" s="15">
        <v>0.585</v>
      </c>
      <c r="K62" s="7">
        <v>0.737</v>
      </c>
      <c r="L62" s="17">
        <v>0.315</v>
      </c>
    </row>
    <row r="63" spans="1:12" ht="12">
      <c r="A63" t="s">
        <v>21</v>
      </c>
      <c r="B63" s="14">
        <v>225</v>
      </c>
      <c r="C63" s="14">
        <v>115</v>
      </c>
      <c r="D63" s="15">
        <f t="shared" si="3"/>
        <v>0.5111111111111111</v>
      </c>
      <c r="E63" s="15">
        <v>0.72</v>
      </c>
      <c r="F63" s="15">
        <v>0.813</v>
      </c>
      <c r="G63" s="15">
        <v>0.622</v>
      </c>
      <c r="H63" s="15">
        <v>0.622</v>
      </c>
      <c r="I63" s="15">
        <v>0.827</v>
      </c>
      <c r="J63" s="15">
        <v>0.404</v>
      </c>
      <c r="K63" s="7">
        <v>0.596</v>
      </c>
      <c r="L63" s="17">
        <v>0.169</v>
      </c>
    </row>
    <row r="64" spans="1:12" ht="12">
      <c r="A64" t="s">
        <v>22</v>
      </c>
      <c r="B64" s="14">
        <v>104</v>
      </c>
      <c r="C64" s="14">
        <v>77</v>
      </c>
      <c r="D64" s="15">
        <f t="shared" si="3"/>
        <v>0.7403846153846154</v>
      </c>
      <c r="E64" s="15">
        <v>0.933</v>
      </c>
      <c r="F64" s="15">
        <v>0.933</v>
      </c>
      <c r="G64" s="15">
        <v>0.808</v>
      </c>
      <c r="H64" s="15">
        <v>0.827</v>
      </c>
      <c r="I64" s="15">
        <v>0.942</v>
      </c>
      <c r="J64" s="15">
        <v>0.625</v>
      </c>
      <c r="K64" s="7">
        <v>0.74</v>
      </c>
      <c r="L64" s="17">
        <v>0.25</v>
      </c>
    </row>
    <row r="65" spans="1:12" ht="12">
      <c r="A65" t="s">
        <v>23</v>
      </c>
      <c r="B65" s="14">
        <v>875</v>
      </c>
      <c r="C65" s="14">
        <v>630</v>
      </c>
      <c r="D65" s="15">
        <f t="shared" si="3"/>
        <v>0.72</v>
      </c>
      <c r="E65" s="15">
        <v>0.913</v>
      </c>
      <c r="F65" s="15">
        <v>0.947</v>
      </c>
      <c r="G65" s="15">
        <v>0.813</v>
      </c>
      <c r="H65" s="15">
        <v>0.749</v>
      </c>
      <c r="I65" s="15">
        <v>0.961</v>
      </c>
      <c r="J65" s="15">
        <v>0.689</v>
      </c>
      <c r="K65" s="7">
        <v>0.797</v>
      </c>
      <c r="L65" s="17">
        <v>0.537</v>
      </c>
    </row>
    <row r="66" spans="1:12" ht="12">
      <c r="A66" t="s">
        <v>24</v>
      </c>
      <c r="B66" s="14">
        <v>292</v>
      </c>
      <c r="C66" s="14">
        <v>225</v>
      </c>
      <c r="D66" s="15">
        <f t="shared" si="3"/>
        <v>0.7705479452054794</v>
      </c>
      <c r="E66" s="15">
        <v>0.87</v>
      </c>
      <c r="F66" s="15">
        <v>0.89</v>
      </c>
      <c r="G66" s="15">
        <v>0.815</v>
      </c>
      <c r="H66" s="15">
        <v>0.805</v>
      </c>
      <c r="I66" s="15">
        <v>0.894</v>
      </c>
      <c r="J66" s="15">
        <v>0.695</v>
      </c>
      <c r="K66" s="7">
        <v>0.815</v>
      </c>
      <c r="L66" s="17">
        <v>0.421</v>
      </c>
    </row>
    <row r="67" spans="1:12" s="20" customFormat="1" ht="12">
      <c r="A67" s="19" t="s">
        <v>25</v>
      </c>
      <c r="B67" s="16">
        <v>387</v>
      </c>
      <c r="C67" s="16">
        <v>341</v>
      </c>
      <c r="D67" s="17">
        <f t="shared" si="3"/>
        <v>0.8811369509043928</v>
      </c>
      <c r="E67" s="17">
        <v>0.966</v>
      </c>
      <c r="F67" s="17">
        <v>0.979</v>
      </c>
      <c r="G67" s="17">
        <v>0.943</v>
      </c>
      <c r="H67" s="17">
        <v>0.92</v>
      </c>
      <c r="I67" s="17">
        <v>0.987</v>
      </c>
      <c r="J67" s="17">
        <v>0.788</v>
      </c>
      <c r="K67" s="17">
        <v>0.935</v>
      </c>
      <c r="L67" s="17">
        <v>0.403</v>
      </c>
    </row>
    <row r="68" spans="1:12" ht="12">
      <c r="A68" t="s">
        <v>26</v>
      </c>
      <c r="B68" s="14">
        <v>211</v>
      </c>
      <c r="C68" s="14">
        <v>150</v>
      </c>
      <c r="D68" s="15">
        <f t="shared" si="3"/>
        <v>0.7109004739336493</v>
      </c>
      <c r="E68" s="15">
        <v>0.853</v>
      </c>
      <c r="F68" s="15">
        <v>0.886</v>
      </c>
      <c r="G68" s="15">
        <v>0.754</v>
      </c>
      <c r="H68" s="15">
        <v>0.791</v>
      </c>
      <c r="I68" s="15">
        <v>0.91</v>
      </c>
      <c r="J68" s="15">
        <v>0.626</v>
      </c>
      <c r="K68" s="7">
        <v>0.687</v>
      </c>
      <c r="L68" s="17">
        <v>0.095</v>
      </c>
    </row>
    <row r="69" spans="1:12" ht="12">
      <c r="A69" t="s">
        <v>27</v>
      </c>
      <c r="B69" s="14">
        <v>90</v>
      </c>
      <c r="C69" s="14">
        <v>80</v>
      </c>
      <c r="D69" s="15">
        <f t="shared" si="3"/>
        <v>0.8888888888888888</v>
      </c>
      <c r="E69" s="15">
        <v>0.956</v>
      </c>
      <c r="F69" s="15">
        <v>0.967</v>
      </c>
      <c r="G69" s="15">
        <v>0.933</v>
      </c>
      <c r="H69" s="15">
        <v>0.889</v>
      </c>
      <c r="I69" s="15">
        <v>0.989</v>
      </c>
      <c r="J69" s="15">
        <v>0.778</v>
      </c>
      <c r="K69" s="7">
        <v>0.933</v>
      </c>
      <c r="L69" s="17">
        <v>0.6</v>
      </c>
    </row>
    <row r="70" spans="1:11" ht="12">
      <c r="A70" s="8" t="s">
        <v>37</v>
      </c>
      <c r="B70" s="14">
        <f>SUM(B58:B69)</f>
        <v>4000</v>
      </c>
      <c r="C70" s="14">
        <f>SUM(C58:C69)</f>
        <v>2910</v>
      </c>
      <c r="D70" s="15">
        <f t="shared" si="3"/>
        <v>0.7275</v>
      </c>
      <c r="E70" s="15"/>
      <c r="F70" s="15"/>
      <c r="G70" s="15"/>
      <c r="H70" s="15"/>
      <c r="I70" s="15"/>
      <c r="J70" s="15"/>
      <c r="K70" s="7"/>
    </row>
    <row r="71" spans="4:11" ht="12">
      <c r="D71" s="7"/>
      <c r="E71" s="7"/>
      <c r="F71" s="7"/>
      <c r="G71" s="7"/>
      <c r="H71" s="7"/>
      <c r="I71" s="7"/>
      <c r="J71" s="7"/>
      <c r="K71" s="7"/>
    </row>
    <row r="72" spans="1:11" ht="12">
      <c r="A72" s="45"/>
      <c r="B72" s="46"/>
      <c r="D72" s="39" t="s">
        <v>48</v>
      </c>
      <c r="E72" s="40"/>
      <c r="F72" s="40"/>
      <c r="G72" s="6"/>
      <c r="H72" s="7"/>
      <c r="I72" s="7"/>
      <c r="J72" s="7"/>
      <c r="K72" s="7"/>
    </row>
    <row r="73" spans="2:12" ht="12">
      <c r="B73" s="8" t="s">
        <v>3</v>
      </c>
      <c r="C73" s="8" t="s">
        <v>4</v>
      </c>
      <c r="D73" s="9" t="s">
        <v>5</v>
      </c>
      <c r="E73" s="9" t="s">
        <v>49</v>
      </c>
      <c r="F73" s="9" t="s">
        <v>50</v>
      </c>
      <c r="G73" s="9" t="s">
        <v>43</v>
      </c>
      <c r="H73" s="9" t="s">
        <v>44</v>
      </c>
      <c r="I73" s="9" t="s">
        <v>45</v>
      </c>
      <c r="J73" s="9" t="s">
        <v>46</v>
      </c>
      <c r="K73" s="9" t="s">
        <v>47</v>
      </c>
      <c r="L73" s="1" t="s">
        <v>41</v>
      </c>
    </row>
    <row r="74" spans="1:12" ht="12.75" thickBot="1">
      <c r="A74" s="10" t="s">
        <v>12</v>
      </c>
      <c r="B74" s="10" t="s">
        <v>13</v>
      </c>
      <c r="C74" s="10" t="s">
        <v>14</v>
      </c>
      <c r="D74" s="11" t="s">
        <v>15</v>
      </c>
      <c r="E74" s="11"/>
      <c r="F74" s="11"/>
      <c r="G74" s="11"/>
      <c r="H74" s="11"/>
      <c r="I74" s="12"/>
      <c r="J74" s="12"/>
      <c r="K74" s="12"/>
      <c r="L74" s="13"/>
    </row>
    <row r="75" spans="1:12" ht="12">
      <c r="A75" t="s">
        <v>16</v>
      </c>
      <c r="B75" s="14">
        <v>771</v>
      </c>
      <c r="C75" s="14">
        <v>527</v>
      </c>
      <c r="D75" s="15">
        <f aca="true" t="shared" si="4" ref="D75:D87">C75/B75</f>
        <v>0.6835278858625162</v>
      </c>
      <c r="E75" s="15">
        <v>0.713</v>
      </c>
      <c r="F75" s="15">
        <v>0.899</v>
      </c>
      <c r="G75" s="15">
        <v>0.879</v>
      </c>
      <c r="H75" s="15">
        <v>0.866</v>
      </c>
      <c r="I75" s="15">
        <v>0.922</v>
      </c>
      <c r="J75" s="7">
        <v>0.702</v>
      </c>
      <c r="K75" s="7">
        <v>0.807</v>
      </c>
      <c r="L75" s="15">
        <v>0.174</v>
      </c>
    </row>
    <row r="76" spans="1:13" ht="12">
      <c r="A76" t="s">
        <v>17</v>
      </c>
      <c r="B76" s="14">
        <v>1013</v>
      </c>
      <c r="C76" s="14">
        <v>714</v>
      </c>
      <c r="D76" s="15">
        <f t="shared" si="4"/>
        <v>0.7048371174728529</v>
      </c>
      <c r="E76" s="15">
        <v>0.723</v>
      </c>
      <c r="F76" s="15">
        <v>0.919</v>
      </c>
      <c r="G76" s="15">
        <v>0.908</v>
      </c>
      <c r="H76" s="15">
        <v>0.88</v>
      </c>
      <c r="I76" s="15">
        <v>0.946</v>
      </c>
      <c r="J76" s="7">
        <v>0.737</v>
      </c>
      <c r="K76" s="7">
        <v>0.839</v>
      </c>
      <c r="L76" s="15">
        <v>0.06</v>
      </c>
      <c r="M76" s="15"/>
    </row>
    <row r="77" spans="1:12" ht="12">
      <c r="A77" t="s">
        <v>18</v>
      </c>
      <c r="B77" s="16">
        <v>501</v>
      </c>
      <c r="C77" s="16">
        <v>312</v>
      </c>
      <c r="D77" s="15">
        <f t="shared" si="4"/>
        <v>0.6227544910179641</v>
      </c>
      <c r="E77" s="17">
        <v>0.657</v>
      </c>
      <c r="F77" s="17">
        <v>0.79</v>
      </c>
      <c r="G77" s="17">
        <v>0.745</v>
      </c>
      <c r="H77" s="17">
        <v>0.723</v>
      </c>
      <c r="I77" s="17">
        <v>0.802</v>
      </c>
      <c r="J77" s="7">
        <v>0.629</v>
      </c>
      <c r="K77" s="7">
        <v>0.729</v>
      </c>
      <c r="L77" s="17">
        <v>0.242</v>
      </c>
    </row>
    <row r="78" spans="1:12" ht="12">
      <c r="A78" t="s">
        <v>19</v>
      </c>
      <c r="B78" s="14">
        <v>500</v>
      </c>
      <c r="C78" s="14">
        <v>334</v>
      </c>
      <c r="D78" s="15">
        <f t="shared" si="4"/>
        <v>0.668</v>
      </c>
      <c r="E78" s="15">
        <v>0.686</v>
      </c>
      <c r="F78" s="15">
        <v>0.906</v>
      </c>
      <c r="G78" s="15">
        <v>0.872</v>
      </c>
      <c r="H78" s="15">
        <v>0.866</v>
      </c>
      <c r="I78" s="15">
        <v>0.926</v>
      </c>
      <c r="J78" s="7">
        <v>0.762</v>
      </c>
      <c r="K78" s="7">
        <v>0.82</v>
      </c>
      <c r="L78" s="17">
        <v>0.206</v>
      </c>
    </row>
    <row r="79" spans="1:12" ht="12">
      <c r="A79" t="s">
        <v>20</v>
      </c>
      <c r="B79" s="14">
        <v>514</v>
      </c>
      <c r="C79" s="14">
        <v>363</v>
      </c>
      <c r="D79" s="15">
        <f t="shared" si="4"/>
        <v>0.7062256809338522</v>
      </c>
      <c r="E79" s="15">
        <v>0.745</v>
      </c>
      <c r="F79" s="15">
        <v>0.926</v>
      </c>
      <c r="G79" s="15">
        <v>0.905</v>
      </c>
      <c r="H79" s="15">
        <v>0.86</v>
      </c>
      <c r="I79" s="15">
        <v>0.947</v>
      </c>
      <c r="J79" s="7">
        <v>0.733</v>
      </c>
      <c r="K79" s="7">
        <v>0.866</v>
      </c>
      <c r="L79" s="17">
        <v>0.253</v>
      </c>
    </row>
    <row r="80" spans="1:12" ht="12">
      <c r="A80" t="s">
        <v>21</v>
      </c>
      <c r="B80" s="14">
        <v>460</v>
      </c>
      <c r="C80" s="14">
        <v>217</v>
      </c>
      <c r="D80" s="15">
        <f t="shared" si="4"/>
        <v>0.4717391304347826</v>
      </c>
      <c r="E80" s="15">
        <v>0.528</v>
      </c>
      <c r="F80" s="15">
        <v>0.757</v>
      </c>
      <c r="G80" s="15">
        <v>0.678</v>
      </c>
      <c r="H80" s="15">
        <v>0.707</v>
      </c>
      <c r="I80" s="15">
        <v>0.733</v>
      </c>
      <c r="J80" s="7">
        <v>0.47</v>
      </c>
      <c r="K80" s="7">
        <v>0.628</v>
      </c>
      <c r="L80" s="17">
        <v>0.109</v>
      </c>
    </row>
    <row r="81" spans="1:12" ht="12">
      <c r="A81" t="s">
        <v>22</v>
      </c>
      <c r="B81" s="14">
        <v>223</v>
      </c>
      <c r="C81" s="14">
        <v>170</v>
      </c>
      <c r="D81" s="15">
        <f t="shared" si="4"/>
        <v>0.7623318385650224</v>
      </c>
      <c r="E81" s="15">
        <v>0.803</v>
      </c>
      <c r="F81" s="15">
        <v>0.888</v>
      </c>
      <c r="G81" s="15">
        <v>0.915</v>
      </c>
      <c r="H81" s="15">
        <v>0.892</v>
      </c>
      <c r="I81" s="15">
        <v>0.91</v>
      </c>
      <c r="J81" s="7">
        <v>0.74</v>
      </c>
      <c r="K81" s="7">
        <v>0.888</v>
      </c>
      <c r="L81" s="17">
        <v>0.054000000000000006</v>
      </c>
    </row>
    <row r="82" spans="1:12" ht="12">
      <c r="A82" t="s">
        <v>23</v>
      </c>
      <c r="B82" s="14">
        <v>1526</v>
      </c>
      <c r="C82" s="14">
        <v>1135</v>
      </c>
      <c r="D82" s="15">
        <f t="shared" si="4"/>
        <v>0.7437745740498034</v>
      </c>
      <c r="E82" s="15">
        <v>0.773</v>
      </c>
      <c r="F82" s="15">
        <v>0.923</v>
      </c>
      <c r="G82" s="15">
        <v>0.899</v>
      </c>
      <c r="H82" s="15">
        <v>0.881</v>
      </c>
      <c r="I82" s="15">
        <v>0.956</v>
      </c>
      <c r="J82" s="7">
        <v>0.793</v>
      </c>
      <c r="K82" s="7">
        <v>0.87</v>
      </c>
      <c r="L82" s="17">
        <v>0.49</v>
      </c>
    </row>
    <row r="83" spans="1:12" ht="12">
      <c r="A83" t="s">
        <v>24</v>
      </c>
      <c r="B83" s="14">
        <v>515</v>
      </c>
      <c r="C83" s="14">
        <v>374</v>
      </c>
      <c r="D83" s="15">
        <f t="shared" si="4"/>
        <v>0.7262135922330097</v>
      </c>
      <c r="E83" s="15">
        <v>0.744</v>
      </c>
      <c r="F83" s="15">
        <v>0.868</v>
      </c>
      <c r="G83" s="15">
        <v>0.847</v>
      </c>
      <c r="H83" s="15">
        <v>0.825</v>
      </c>
      <c r="I83" s="15">
        <v>0.872</v>
      </c>
      <c r="J83" s="7">
        <v>0.74</v>
      </c>
      <c r="K83" s="7">
        <v>0.831</v>
      </c>
      <c r="L83" s="17">
        <v>0.285</v>
      </c>
    </row>
    <row r="84" spans="1:12" ht="12">
      <c r="A84" t="s">
        <v>25</v>
      </c>
      <c r="B84" s="16">
        <v>715</v>
      </c>
      <c r="C84" s="16">
        <v>607</v>
      </c>
      <c r="D84" s="15">
        <f t="shared" si="4"/>
        <v>0.848951048951049</v>
      </c>
      <c r="E84" s="15">
        <v>0.869</v>
      </c>
      <c r="F84" s="15">
        <v>0.979</v>
      </c>
      <c r="G84" s="15">
        <v>0.968</v>
      </c>
      <c r="H84" s="15">
        <v>0.941</v>
      </c>
      <c r="I84" s="15">
        <v>0.987</v>
      </c>
      <c r="J84" s="7">
        <v>0.866</v>
      </c>
      <c r="K84" s="7">
        <v>0.958</v>
      </c>
      <c r="L84" s="17">
        <v>0.248</v>
      </c>
    </row>
    <row r="85" spans="1:12" ht="12">
      <c r="A85" t="s">
        <v>26</v>
      </c>
      <c r="B85" s="14">
        <v>401</v>
      </c>
      <c r="C85" s="14">
        <v>252</v>
      </c>
      <c r="D85" s="15">
        <f t="shared" si="4"/>
        <v>0.628428927680798</v>
      </c>
      <c r="E85" s="15">
        <v>0.663</v>
      </c>
      <c r="F85" s="15">
        <v>0.863</v>
      </c>
      <c r="G85" s="15">
        <v>0.818</v>
      </c>
      <c r="H85" s="15">
        <v>0.86</v>
      </c>
      <c r="I85" s="15">
        <v>0.89</v>
      </c>
      <c r="J85" s="7">
        <v>0.703</v>
      </c>
      <c r="K85" s="7">
        <v>0.766</v>
      </c>
      <c r="L85" s="17">
        <v>0.047</v>
      </c>
    </row>
    <row r="86" spans="1:12" ht="12">
      <c r="A86" t="s">
        <v>27</v>
      </c>
      <c r="B86" s="14">
        <v>105</v>
      </c>
      <c r="C86" s="14">
        <v>97</v>
      </c>
      <c r="D86" s="15">
        <f t="shared" si="4"/>
        <v>0.9238095238095239</v>
      </c>
      <c r="E86" s="15">
        <v>0.943</v>
      </c>
      <c r="F86" s="15">
        <v>0.981</v>
      </c>
      <c r="G86" s="15">
        <v>0.981</v>
      </c>
      <c r="H86" s="15">
        <v>0.952</v>
      </c>
      <c r="I86" s="15">
        <v>0.99</v>
      </c>
      <c r="J86" s="7">
        <v>0.876</v>
      </c>
      <c r="K86" s="7">
        <v>0.981</v>
      </c>
      <c r="L86" s="17">
        <v>0.371</v>
      </c>
    </row>
    <row r="87" spans="1:11" ht="12">
      <c r="A87" s="8" t="s">
        <v>28</v>
      </c>
      <c r="B87" s="14">
        <f>SUM(B75:B86)</f>
        <v>7244</v>
      </c>
      <c r="C87" s="14">
        <f>SUM(C75:C86)</f>
        <v>5102</v>
      </c>
      <c r="D87" s="15">
        <f t="shared" si="4"/>
        <v>0.7043070127001656</v>
      </c>
      <c r="E87" s="15"/>
      <c r="F87" s="15"/>
      <c r="G87" s="15"/>
      <c r="H87" s="15"/>
      <c r="I87" s="15"/>
      <c r="J87" s="7"/>
      <c r="K87" s="7"/>
    </row>
    <row r="88" spans="1:11" ht="12">
      <c r="A88" s="8"/>
      <c r="D88" s="7"/>
      <c r="E88" s="7"/>
      <c r="F88" s="7"/>
      <c r="G88" s="7"/>
      <c r="H88" s="7"/>
      <c r="I88" s="7"/>
      <c r="J88" s="7"/>
      <c r="K88" s="7"/>
    </row>
    <row r="89" spans="1:11" ht="12">
      <c r="A89" s="18"/>
      <c r="B89" s="18"/>
      <c r="D89" s="39" t="s">
        <v>51</v>
      </c>
      <c r="E89" s="40"/>
      <c r="F89" s="40"/>
      <c r="G89" s="6"/>
      <c r="H89" s="7"/>
      <c r="I89" s="7"/>
      <c r="J89" s="7"/>
      <c r="K89" s="7"/>
    </row>
    <row r="90" spans="2:13" ht="12">
      <c r="B90" s="8" t="s">
        <v>3</v>
      </c>
      <c r="C90" s="8" t="s">
        <v>4</v>
      </c>
      <c r="D90" s="9" t="s">
        <v>5</v>
      </c>
      <c r="E90" s="9" t="s">
        <v>52</v>
      </c>
      <c r="F90" s="9" t="s">
        <v>50</v>
      </c>
      <c r="G90" s="9" t="s">
        <v>43</v>
      </c>
      <c r="H90" s="9" t="s">
        <v>44</v>
      </c>
      <c r="I90" s="9" t="s">
        <v>45</v>
      </c>
      <c r="J90" s="9" t="s">
        <v>46</v>
      </c>
      <c r="K90" s="9" t="s">
        <v>47</v>
      </c>
      <c r="L90" s="9" t="s">
        <v>53</v>
      </c>
      <c r="M90" s="1" t="s">
        <v>41</v>
      </c>
    </row>
    <row r="91" spans="1:13" ht="12.75" thickBot="1">
      <c r="A91" s="10" t="s">
        <v>12</v>
      </c>
      <c r="B91" s="10" t="s">
        <v>13</v>
      </c>
      <c r="C91" s="10" t="s">
        <v>14</v>
      </c>
      <c r="D91" s="11" t="s">
        <v>15</v>
      </c>
      <c r="E91" s="11"/>
      <c r="F91" s="11"/>
      <c r="G91" s="12"/>
      <c r="H91" s="11"/>
      <c r="I91" s="12"/>
      <c r="J91" s="12"/>
      <c r="K91" s="12"/>
      <c r="L91" s="12"/>
      <c r="M91" s="13"/>
    </row>
    <row r="92" spans="1:13" ht="12">
      <c r="A92" t="s">
        <v>16</v>
      </c>
      <c r="B92" s="14">
        <v>633</v>
      </c>
      <c r="C92" s="14">
        <v>503</v>
      </c>
      <c r="D92" s="15">
        <f aca="true" t="shared" si="5" ref="D92:D104">C92/B92</f>
        <v>0.7946287519747235</v>
      </c>
      <c r="E92" s="15">
        <v>0.826</v>
      </c>
      <c r="F92" s="15">
        <v>0.946</v>
      </c>
      <c r="G92" s="15">
        <v>0.932</v>
      </c>
      <c r="H92" s="15">
        <v>0.916</v>
      </c>
      <c r="I92" s="15">
        <v>0.953</v>
      </c>
      <c r="J92" s="15">
        <v>0.801</v>
      </c>
      <c r="K92" s="7">
        <v>0.777</v>
      </c>
      <c r="L92" s="15">
        <v>0.878</v>
      </c>
      <c r="M92" s="15">
        <v>0.12</v>
      </c>
    </row>
    <row r="93" spans="1:13" ht="12">
      <c r="A93" t="s">
        <v>17</v>
      </c>
      <c r="B93" s="14">
        <v>747</v>
      </c>
      <c r="C93" s="14">
        <v>608</v>
      </c>
      <c r="D93" s="15">
        <f t="shared" si="5"/>
        <v>0.8139223560910308</v>
      </c>
      <c r="E93" s="15">
        <v>0.825</v>
      </c>
      <c r="F93" s="15">
        <v>0.952</v>
      </c>
      <c r="G93" s="15">
        <v>0.95</v>
      </c>
      <c r="H93" s="15">
        <v>0.92</v>
      </c>
      <c r="I93" s="15">
        <v>0.96</v>
      </c>
      <c r="J93" s="15">
        <v>0.893</v>
      </c>
      <c r="K93" s="7">
        <v>0.794</v>
      </c>
      <c r="L93" s="15">
        <v>0.897</v>
      </c>
      <c r="M93" s="15">
        <v>0</v>
      </c>
    </row>
    <row r="94" spans="1:13" ht="12">
      <c r="A94" t="s">
        <v>18</v>
      </c>
      <c r="B94" s="16">
        <v>361</v>
      </c>
      <c r="C94" s="16">
        <v>261</v>
      </c>
      <c r="D94" s="15">
        <f t="shared" si="5"/>
        <v>0.7229916897506925</v>
      </c>
      <c r="E94" s="17">
        <v>0.737</v>
      </c>
      <c r="F94" s="17">
        <v>0.842</v>
      </c>
      <c r="G94" s="17">
        <v>0.809</v>
      </c>
      <c r="H94" s="17">
        <v>0.781</v>
      </c>
      <c r="I94" s="17">
        <v>0.864</v>
      </c>
      <c r="J94" s="17">
        <v>0.767</v>
      </c>
      <c r="K94" s="7">
        <v>0.709</v>
      </c>
      <c r="L94" s="17">
        <v>0.7979999999999999</v>
      </c>
      <c r="M94" s="17">
        <v>0.06</v>
      </c>
    </row>
    <row r="95" spans="1:13" ht="12">
      <c r="A95" t="s">
        <v>19</v>
      </c>
      <c r="B95" s="14">
        <v>395</v>
      </c>
      <c r="C95" s="14">
        <v>324</v>
      </c>
      <c r="D95" s="15">
        <f t="shared" si="5"/>
        <v>0.8202531645569621</v>
      </c>
      <c r="E95" s="15">
        <v>0.843</v>
      </c>
      <c r="F95" s="15">
        <v>0.949</v>
      </c>
      <c r="G95" s="15">
        <v>0.947</v>
      </c>
      <c r="H95" s="15">
        <v>0.937</v>
      </c>
      <c r="I95" s="15">
        <v>0.954</v>
      </c>
      <c r="J95" s="15">
        <v>0.724</v>
      </c>
      <c r="K95" s="7">
        <v>0.835</v>
      </c>
      <c r="L95" s="17">
        <v>0.9009999999999999</v>
      </c>
      <c r="M95" s="17">
        <v>0.084</v>
      </c>
    </row>
    <row r="96" spans="1:13" ht="12">
      <c r="A96" t="s">
        <v>20</v>
      </c>
      <c r="B96" s="14">
        <v>428</v>
      </c>
      <c r="C96" s="14">
        <v>350</v>
      </c>
      <c r="D96" s="15">
        <f t="shared" si="5"/>
        <v>0.8177570093457944</v>
      </c>
      <c r="E96" s="15">
        <v>0.827</v>
      </c>
      <c r="F96" s="15">
        <v>0.93</v>
      </c>
      <c r="G96" s="15">
        <v>0.942</v>
      </c>
      <c r="H96" s="15">
        <v>0.904</v>
      </c>
      <c r="I96" s="15">
        <v>0.951</v>
      </c>
      <c r="J96" s="15">
        <v>0.736</v>
      </c>
      <c r="K96" s="7">
        <v>0.759</v>
      </c>
      <c r="L96" s="17">
        <v>0.893</v>
      </c>
      <c r="M96" s="17">
        <v>0.145</v>
      </c>
    </row>
    <row r="97" spans="1:13" ht="12">
      <c r="A97" t="s">
        <v>21</v>
      </c>
      <c r="B97" s="14">
        <v>349</v>
      </c>
      <c r="C97" s="14">
        <v>191</v>
      </c>
      <c r="D97" s="15">
        <f t="shared" si="5"/>
        <v>0.5472779369627507</v>
      </c>
      <c r="E97" s="15">
        <v>0.593</v>
      </c>
      <c r="F97" s="15">
        <v>0.765</v>
      </c>
      <c r="G97" s="15">
        <v>0.713</v>
      </c>
      <c r="H97" s="15">
        <v>0.742</v>
      </c>
      <c r="I97" s="15">
        <v>0.739</v>
      </c>
      <c r="J97" s="15">
        <v>0.521</v>
      </c>
      <c r="K97" s="7">
        <v>0.556</v>
      </c>
      <c r="L97" s="17">
        <v>0.6990000000000001</v>
      </c>
      <c r="M97" s="17">
        <v>0.017</v>
      </c>
    </row>
    <row r="98" spans="1:13" ht="12">
      <c r="A98" t="s">
        <v>22</v>
      </c>
      <c r="B98" s="14">
        <v>167</v>
      </c>
      <c r="C98" s="14">
        <v>133</v>
      </c>
      <c r="D98" s="15">
        <f t="shared" si="5"/>
        <v>0.7964071856287425</v>
      </c>
      <c r="E98" s="15">
        <v>0.826</v>
      </c>
      <c r="F98" s="15">
        <v>0.928</v>
      </c>
      <c r="G98" s="15">
        <v>0.916</v>
      </c>
      <c r="H98" s="15">
        <v>0.904</v>
      </c>
      <c r="I98" s="15">
        <v>0.928</v>
      </c>
      <c r="J98" s="15">
        <v>0.743</v>
      </c>
      <c r="K98" s="7">
        <v>0.766</v>
      </c>
      <c r="L98" s="17">
        <v>0.892</v>
      </c>
      <c r="M98" s="17">
        <v>0.06</v>
      </c>
    </row>
    <row r="99" spans="1:13" ht="12">
      <c r="A99" t="s">
        <v>23</v>
      </c>
      <c r="B99" s="14">
        <v>1123</v>
      </c>
      <c r="C99" s="14">
        <v>927</v>
      </c>
      <c r="D99" s="15">
        <f t="shared" si="5"/>
        <v>0.8254674977738201</v>
      </c>
      <c r="E99" s="15">
        <v>0.85</v>
      </c>
      <c r="F99" s="15">
        <v>0.944</v>
      </c>
      <c r="G99" s="15">
        <v>0.93</v>
      </c>
      <c r="H99" s="15">
        <v>0.913</v>
      </c>
      <c r="I99" s="15">
        <v>0.962</v>
      </c>
      <c r="J99" s="15">
        <v>0.877</v>
      </c>
      <c r="K99" s="7">
        <v>0.822</v>
      </c>
      <c r="L99" s="17">
        <v>0.9129999999999999</v>
      </c>
      <c r="M99" s="17">
        <v>0.185</v>
      </c>
    </row>
    <row r="100" spans="1:13" ht="12">
      <c r="A100" t="s">
        <v>24</v>
      </c>
      <c r="B100" s="16">
        <v>420</v>
      </c>
      <c r="C100" s="16">
        <v>344</v>
      </c>
      <c r="D100" s="15">
        <f t="shared" si="5"/>
        <v>0.819047619047619</v>
      </c>
      <c r="E100" s="15">
        <v>0.833</v>
      </c>
      <c r="F100" s="15">
        <v>0.926</v>
      </c>
      <c r="G100" s="15">
        <v>0.902</v>
      </c>
      <c r="H100" s="15">
        <v>0.876</v>
      </c>
      <c r="I100" s="15">
        <v>0.929</v>
      </c>
      <c r="J100" s="15">
        <v>0.905</v>
      </c>
      <c r="K100" s="7">
        <v>0.79</v>
      </c>
      <c r="L100" s="17">
        <v>0.895</v>
      </c>
      <c r="M100" s="17">
        <v>0.09300000000000001</v>
      </c>
    </row>
    <row r="101" spans="1:13" ht="12">
      <c r="A101" t="s">
        <v>25</v>
      </c>
      <c r="B101" s="16">
        <v>463</v>
      </c>
      <c r="C101" s="16">
        <v>420</v>
      </c>
      <c r="D101" s="15">
        <f t="shared" si="5"/>
        <v>0.9071274298056156</v>
      </c>
      <c r="E101" s="17">
        <v>0.924</v>
      </c>
      <c r="F101" s="17">
        <v>0.985</v>
      </c>
      <c r="G101" s="17">
        <v>0.978</v>
      </c>
      <c r="H101" s="17">
        <v>0.957</v>
      </c>
      <c r="I101" s="17">
        <v>0.994</v>
      </c>
      <c r="J101" s="17">
        <v>0.935</v>
      </c>
      <c r="K101" s="7">
        <v>0.903</v>
      </c>
      <c r="L101" s="17">
        <v>0.97</v>
      </c>
      <c r="M101" s="17">
        <v>0.027999999999999997</v>
      </c>
    </row>
    <row r="102" spans="1:13" ht="12">
      <c r="A102" t="s">
        <v>26</v>
      </c>
      <c r="B102" s="14">
        <v>325</v>
      </c>
      <c r="C102" s="14">
        <v>265</v>
      </c>
      <c r="D102" s="15">
        <f t="shared" si="5"/>
        <v>0.8153846153846154</v>
      </c>
      <c r="E102" s="15">
        <v>0.843</v>
      </c>
      <c r="F102" s="15">
        <v>0.926</v>
      </c>
      <c r="G102" s="15">
        <v>0.914</v>
      </c>
      <c r="H102" s="15">
        <v>0.917</v>
      </c>
      <c r="I102" s="15">
        <v>0.942</v>
      </c>
      <c r="J102" s="15">
        <v>0.809</v>
      </c>
      <c r="K102" s="7">
        <v>0.791</v>
      </c>
      <c r="L102" s="17">
        <v>0.865</v>
      </c>
      <c r="M102" s="17">
        <v>0.065</v>
      </c>
    </row>
    <row r="103" spans="1:13" ht="12">
      <c r="A103" t="s">
        <v>27</v>
      </c>
      <c r="B103" s="14">
        <v>81</v>
      </c>
      <c r="C103" s="14">
        <v>75</v>
      </c>
      <c r="D103" s="15">
        <f t="shared" si="5"/>
        <v>0.9259259259259259</v>
      </c>
      <c r="E103" s="15">
        <v>0.926</v>
      </c>
      <c r="F103" s="15">
        <v>0.988</v>
      </c>
      <c r="G103" s="15">
        <v>0.988</v>
      </c>
      <c r="H103" s="15">
        <v>0.975</v>
      </c>
      <c r="I103" s="15">
        <v>0.988</v>
      </c>
      <c r="J103" s="15">
        <v>0.926</v>
      </c>
      <c r="K103" s="7">
        <v>0.889</v>
      </c>
      <c r="L103" s="17">
        <v>0.975</v>
      </c>
      <c r="M103" s="17">
        <v>0.07400000000000001</v>
      </c>
    </row>
    <row r="104" spans="1:11" ht="12">
      <c r="A104" s="8" t="s">
        <v>37</v>
      </c>
      <c r="B104" s="14">
        <f>SUM(B92:B103)</f>
        <v>5492</v>
      </c>
      <c r="C104" s="14">
        <f>SUM(C92:C103)</f>
        <v>4401</v>
      </c>
      <c r="D104" s="15">
        <f t="shared" si="5"/>
        <v>0.801347414420976</v>
      </c>
      <c r="E104" s="15"/>
      <c r="F104" s="15"/>
      <c r="G104" s="15"/>
      <c r="H104" s="15"/>
      <c r="I104" s="15"/>
      <c r="J104" s="15"/>
      <c r="K104" s="7"/>
    </row>
    <row r="105" spans="4:9" ht="12">
      <c r="D105" s="7"/>
      <c r="E105" s="7"/>
      <c r="F105" s="7"/>
      <c r="G105" s="7"/>
      <c r="H105" s="7"/>
      <c r="I105" s="7"/>
    </row>
    <row r="106" spans="4:9" ht="12">
      <c r="D106" s="48" t="s">
        <v>54</v>
      </c>
      <c r="E106" s="49"/>
      <c r="F106" s="49"/>
      <c r="G106" s="7"/>
      <c r="H106" s="7"/>
      <c r="I106" s="7"/>
    </row>
    <row r="107" spans="2:10" ht="12">
      <c r="B107" s="8" t="s">
        <v>3</v>
      </c>
      <c r="C107" s="8" t="s">
        <v>4</v>
      </c>
      <c r="D107" s="9" t="s">
        <v>55</v>
      </c>
      <c r="F107" s="9" t="s">
        <v>56</v>
      </c>
      <c r="G107" s="7"/>
      <c r="H107" s="7"/>
      <c r="I107" s="7"/>
      <c r="J107" s="7"/>
    </row>
    <row r="108" spans="1:10" ht="12.75" thickBot="1">
      <c r="A108" s="10" t="s">
        <v>12</v>
      </c>
      <c r="B108" s="10" t="s">
        <v>13</v>
      </c>
      <c r="C108" s="10" t="s">
        <v>14</v>
      </c>
      <c r="D108" s="11" t="s">
        <v>57</v>
      </c>
      <c r="E108" s="10" t="s">
        <v>59</v>
      </c>
      <c r="F108" s="21" t="s">
        <v>58</v>
      </c>
      <c r="G108" s="12"/>
      <c r="H108" s="7"/>
      <c r="I108" s="7"/>
      <c r="J108" s="7"/>
    </row>
    <row r="109" spans="1:10" ht="12">
      <c r="A109" t="s">
        <v>16</v>
      </c>
      <c r="B109" s="14">
        <v>3728</v>
      </c>
      <c r="C109" s="14">
        <v>2665</v>
      </c>
      <c r="D109" s="15">
        <f aca="true" t="shared" si="6" ref="D109:D121">C109/B109</f>
        <v>0.7148605150214592</v>
      </c>
      <c r="E109">
        <v>2665</v>
      </c>
      <c r="F109" s="15">
        <f>E109/B109</f>
        <v>0.7148605150214592</v>
      </c>
      <c r="G109" s="15"/>
      <c r="H109" s="7"/>
      <c r="I109" s="7"/>
      <c r="J109" s="7"/>
    </row>
    <row r="110" spans="1:10" ht="12">
      <c r="A110" t="s">
        <v>17</v>
      </c>
      <c r="B110" s="14">
        <v>4834</v>
      </c>
      <c r="C110" s="14">
        <v>3698</v>
      </c>
      <c r="D110" s="15">
        <f t="shared" si="6"/>
        <v>0.764997931319818</v>
      </c>
      <c r="E110">
        <v>3698</v>
      </c>
      <c r="F110" s="15">
        <f>E110/B110</f>
        <v>0.764997931319818</v>
      </c>
      <c r="G110" s="15"/>
      <c r="H110" s="7"/>
      <c r="I110" s="7"/>
      <c r="J110" s="7"/>
    </row>
    <row r="111" spans="1:10" ht="12">
      <c r="A111" t="s">
        <v>18</v>
      </c>
      <c r="B111" s="14">
        <v>2141</v>
      </c>
      <c r="C111" s="14">
        <v>1489</v>
      </c>
      <c r="D111" s="15">
        <f t="shared" si="6"/>
        <v>0.6954694068192433</v>
      </c>
      <c r="E111">
        <v>1489</v>
      </c>
      <c r="F111" s="15">
        <f>E111/B111</f>
        <v>0.6954694068192433</v>
      </c>
      <c r="G111" s="15"/>
      <c r="H111" s="7"/>
      <c r="I111" s="7"/>
      <c r="J111" s="7"/>
    </row>
    <row r="112" spans="1:10" ht="12">
      <c r="A112" t="s">
        <v>19</v>
      </c>
      <c r="B112" s="14">
        <v>2210</v>
      </c>
      <c r="C112" s="14">
        <v>1635</v>
      </c>
      <c r="D112" s="15">
        <f t="shared" si="6"/>
        <v>0.7398190045248869</v>
      </c>
      <c r="E112">
        <v>1597</v>
      </c>
      <c r="F112" s="15">
        <f>E112/B112</f>
        <v>0.7226244343891403</v>
      </c>
      <c r="G112" s="15"/>
      <c r="H112" s="7"/>
      <c r="I112" s="7"/>
      <c r="J112" s="7"/>
    </row>
    <row r="113" spans="1:10" ht="12">
      <c r="A113" t="s">
        <v>20</v>
      </c>
      <c r="B113" s="14">
        <v>2431</v>
      </c>
      <c r="C113" s="14">
        <v>1830</v>
      </c>
      <c r="D113" s="15">
        <f t="shared" si="6"/>
        <v>0.7527766351295763</v>
      </c>
      <c r="E113">
        <v>1795</v>
      </c>
      <c r="F113" s="15">
        <f>E113/B113</f>
        <v>0.7383792677910325</v>
      </c>
      <c r="G113" s="15"/>
      <c r="H113" s="7"/>
      <c r="I113" s="7"/>
      <c r="J113" s="7"/>
    </row>
    <row r="114" spans="1:10" ht="12">
      <c r="A114" t="s">
        <v>21</v>
      </c>
      <c r="B114" s="14">
        <v>1866</v>
      </c>
      <c r="C114" s="14">
        <v>1028</v>
      </c>
      <c r="D114" s="15">
        <f t="shared" si="6"/>
        <v>0.5509110396570204</v>
      </c>
      <c r="E114">
        <v>1019</v>
      </c>
      <c r="F114" s="15">
        <f>E114/B114</f>
        <v>0.5460878885316184</v>
      </c>
      <c r="G114" s="15"/>
      <c r="H114" s="7"/>
      <c r="I114" s="7"/>
      <c r="J114" s="7"/>
    </row>
    <row r="115" spans="1:10" ht="12">
      <c r="A115" t="s">
        <v>22</v>
      </c>
      <c r="B115" s="16">
        <v>1022</v>
      </c>
      <c r="C115" s="16">
        <v>755</v>
      </c>
      <c r="D115" s="15">
        <f t="shared" si="6"/>
        <v>0.738747553816047</v>
      </c>
      <c r="E115">
        <v>746</v>
      </c>
      <c r="F115" s="15">
        <f>E115/B115</f>
        <v>0.7299412915851272</v>
      </c>
      <c r="G115" s="15"/>
      <c r="H115" s="7"/>
      <c r="I115" s="7"/>
      <c r="J115" s="7"/>
    </row>
    <row r="116" spans="1:10" ht="12">
      <c r="A116" t="s">
        <v>23</v>
      </c>
      <c r="B116" s="16">
        <v>6872</v>
      </c>
      <c r="C116" s="16">
        <v>5328</v>
      </c>
      <c r="D116" s="15">
        <f t="shared" si="6"/>
        <v>0.7753201396973225</v>
      </c>
      <c r="E116">
        <v>5328</v>
      </c>
      <c r="F116" s="15">
        <f>E116/B116</f>
        <v>0.7753201396973225</v>
      </c>
      <c r="G116" s="15"/>
      <c r="H116" s="7"/>
      <c r="I116" s="7"/>
      <c r="J116" s="7"/>
    </row>
    <row r="117" spans="1:10" ht="12">
      <c r="A117" t="s">
        <v>24</v>
      </c>
      <c r="B117" s="16">
        <v>2246</v>
      </c>
      <c r="C117" s="16">
        <v>1712</v>
      </c>
      <c r="D117" s="15">
        <f t="shared" si="6"/>
        <v>0.7622439893143366</v>
      </c>
      <c r="E117">
        <v>1712</v>
      </c>
      <c r="F117" s="15">
        <f>E117/B117</f>
        <v>0.7622439893143366</v>
      </c>
      <c r="G117" s="15"/>
      <c r="H117" s="7"/>
      <c r="I117" s="7"/>
      <c r="J117" s="7"/>
    </row>
    <row r="118" spans="1:10" ht="12">
      <c r="A118" t="s">
        <v>25</v>
      </c>
      <c r="B118" s="16">
        <v>3038</v>
      </c>
      <c r="C118" s="16">
        <v>2624</v>
      </c>
      <c r="D118" s="15">
        <f t="shared" si="6"/>
        <v>0.8637261356155366</v>
      </c>
      <c r="E118">
        <v>2624</v>
      </c>
      <c r="F118" s="15">
        <f>E118/B118</f>
        <v>0.8637261356155366</v>
      </c>
      <c r="G118" s="15"/>
      <c r="H118" s="7"/>
      <c r="I118" s="7"/>
      <c r="J118" s="7"/>
    </row>
    <row r="119" spans="1:10" ht="12">
      <c r="A119" t="s">
        <v>26</v>
      </c>
      <c r="B119" s="14">
        <v>1703</v>
      </c>
      <c r="C119" s="14">
        <v>1225</v>
      </c>
      <c r="D119" s="15">
        <f t="shared" si="6"/>
        <v>0.7193188490898414</v>
      </c>
      <c r="E119">
        <v>1223</v>
      </c>
      <c r="F119" s="15">
        <f>E119/B119</f>
        <v>0.7181444509688785</v>
      </c>
      <c r="G119" s="15"/>
      <c r="H119" s="7"/>
      <c r="I119" s="7"/>
      <c r="J119" s="7"/>
    </row>
    <row r="120" spans="1:10" ht="12">
      <c r="A120" t="s">
        <v>27</v>
      </c>
      <c r="B120" s="14">
        <v>632</v>
      </c>
      <c r="C120" s="14">
        <v>532</v>
      </c>
      <c r="D120" s="15">
        <f t="shared" si="6"/>
        <v>0.8417721518987342</v>
      </c>
      <c r="E120">
        <v>532</v>
      </c>
      <c r="F120" s="15">
        <f>E120/B120</f>
        <v>0.8417721518987342</v>
      </c>
      <c r="G120" s="15"/>
      <c r="H120" s="7"/>
      <c r="I120" s="7"/>
      <c r="J120" s="7"/>
    </row>
    <row r="121" spans="1:10" ht="12">
      <c r="A121" s="8" t="s">
        <v>37</v>
      </c>
      <c r="B121" s="14">
        <f>SUM(B109:B120)</f>
        <v>32723</v>
      </c>
      <c r="C121" s="14">
        <f>SUM(C109:C120)</f>
        <v>24521</v>
      </c>
      <c r="D121" s="15">
        <f t="shared" si="6"/>
        <v>0.7493506096629282</v>
      </c>
      <c r="E121">
        <f>SUM(E109:E120)</f>
        <v>24428</v>
      </c>
      <c r="F121" s="15">
        <f>E121/B121</f>
        <v>0.7465085719524494</v>
      </c>
      <c r="G121" s="15"/>
      <c r="H121" s="7"/>
      <c r="I121" s="7"/>
      <c r="J121" s="7"/>
    </row>
  </sheetData>
  <sheetProtection/>
  <mergeCells count="12">
    <mergeCell ref="A72:B72"/>
    <mergeCell ref="D89:F89"/>
    <mergeCell ref="D72:F72"/>
    <mergeCell ref="D106:F106"/>
    <mergeCell ref="D55:F55"/>
    <mergeCell ref="A1:H1"/>
    <mergeCell ref="A2:I2"/>
    <mergeCell ref="A38:B38"/>
    <mergeCell ref="D4:F4"/>
    <mergeCell ref="D21:F21"/>
    <mergeCell ref="D38:F38"/>
    <mergeCell ref="A55:B55"/>
  </mergeCells>
  <printOptions/>
  <pageMargins left="0.42" right="0.42" top="0.43" bottom="0.46" header="0" footer="0"/>
  <pageSetup orientation="portrait" scale="87" r:id="rId2"/>
  <rowBreaks count="2" manualBreakCount="2">
    <brk id="37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39" sqref="C39"/>
    </sheetView>
  </sheetViews>
  <sheetFormatPr defaultColWidth="9.00390625" defaultRowHeight="12"/>
  <cols>
    <col min="1" max="2" width="16.25390625" style="23" customWidth="1"/>
    <col min="3" max="3" width="23.00390625" style="23" customWidth="1"/>
    <col min="4" max="4" width="18.875" style="23" customWidth="1"/>
    <col min="5" max="16384" width="9.125" style="23" customWidth="1"/>
  </cols>
  <sheetData>
    <row r="1" s="22" customFormat="1" ht="12.75">
      <c r="A1" s="22" t="s">
        <v>60</v>
      </c>
    </row>
    <row r="3" s="22" customFormat="1" ht="12.75">
      <c r="A3" s="22" t="s">
        <v>61</v>
      </c>
    </row>
    <row r="4" spans="2:4" ht="12.75">
      <c r="B4" s="22" t="s">
        <v>62</v>
      </c>
      <c r="C4" s="22" t="s">
        <v>63</v>
      </c>
      <c r="D4" s="22" t="s">
        <v>64</v>
      </c>
    </row>
    <row r="5" spans="1:4" ht="12.75">
      <c r="A5" s="22" t="s">
        <v>65</v>
      </c>
      <c r="B5" s="23">
        <v>2604</v>
      </c>
      <c r="C5" s="23">
        <v>2080</v>
      </c>
      <c r="D5" s="24">
        <f aca="true" t="shared" si="0" ref="D5:D17">C5/B5</f>
        <v>0.7987711213517665</v>
      </c>
    </row>
    <row r="6" spans="1:4" ht="12.75">
      <c r="A6" s="22" t="s">
        <v>66</v>
      </c>
      <c r="B6" s="23">
        <v>3368</v>
      </c>
      <c r="C6" s="23">
        <v>2825</v>
      </c>
      <c r="D6" s="24">
        <f t="shared" si="0"/>
        <v>0.8387767220902613</v>
      </c>
    </row>
    <row r="7" spans="1:4" ht="12.75">
      <c r="A7" s="22" t="s">
        <v>67</v>
      </c>
      <c r="B7" s="23">
        <v>1663</v>
      </c>
      <c r="C7" s="23">
        <v>1176</v>
      </c>
      <c r="D7" s="24">
        <f t="shared" si="0"/>
        <v>0.7071557426337943</v>
      </c>
    </row>
    <row r="8" spans="1:4" ht="12.75">
      <c r="A8" s="22" t="s">
        <v>68</v>
      </c>
      <c r="B8" s="23">
        <v>1340</v>
      </c>
      <c r="C8" s="23">
        <v>1073</v>
      </c>
      <c r="D8" s="24">
        <f t="shared" si="0"/>
        <v>0.8007462686567164</v>
      </c>
    </row>
    <row r="9" spans="1:4" ht="12.75">
      <c r="A9" s="22" t="s">
        <v>69</v>
      </c>
      <c r="B9" s="23">
        <v>1762</v>
      </c>
      <c r="C9" s="23">
        <v>1444</v>
      </c>
      <c r="D9" s="24">
        <f t="shared" si="0"/>
        <v>0.8195232690124858</v>
      </c>
    </row>
    <row r="10" spans="1:4" ht="12.75">
      <c r="A10" s="22" t="s">
        <v>70</v>
      </c>
      <c r="B10" s="23">
        <v>1433</v>
      </c>
      <c r="C10" s="23">
        <v>855</v>
      </c>
      <c r="D10" s="24">
        <f t="shared" si="0"/>
        <v>0.5966503838101884</v>
      </c>
    </row>
    <row r="11" spans="1:4" ht="12.75">
      <c r="A11" s="22" t="s">
        <v>71</v>
      </c>
      <c r="B11" s="23">
        <v>832</v>
      </c>
      <c r="C11" s="23">
        <v>671</v>
      </c>
      <c r="D11" s="24">
        <f t="shared" si="0"/>
        <v>0.8064903846153846</v>
      </c>
    </row>
    <row r="12" spans="1:4" ht="12.75">
      <c r="A12" s="22" t="s">
        <v>72</v>
      </c>
      <c r="B12" s="23">
        <v>5529</v>
      </c>
      <c r="C12" s="23">
        <v>4561</v>
      </c>
      <c r="D12" s="24">
        <f t="shared" si="0"/>
        <v>0.8249231325737023</v>
      </c>
    </row>
    <row r="13" spans="1:4" ht="12.75">
      <c r="A13" s="22" t="s">
        <v>73</v>
      </c>
      <c r="B13" s="23">
        <v>1928</v>
      </c>
      <c r="C13" s="23">
        <v>1491</v>
      </c>
      <c r="D13" s="24">
        <f t="shared" si="0"/>
        <v>0.7733402489626556</v>
      </c>
    </row>
    <row r="14" spans="1:4" ht="12.75">
      <c r="A14" s="22" t="s">
        <v>74</v>
      </c>
      <c r="B14" s="23">
        <v>2392</v>
      </c>
      <c r="C14" s="23">
        <v>2140</v>
      </c>
      <c r="D14" s="24">
        <f t="shared" si="0"/>
        <v>0.8946488294314381</v>
      </c>
    </row>
    <row r="15" spans="1:4" ht="12.75">
      <c r="A15" s="22" t="s">
        <v>75</v>
      </c>
      <c r="B15" s="23">
        <v>1213</v>
      </c>
      <c r="C15" s="23">
        <v>893</v>
      </c>
      <c r="D15" s="24">
        <f t="shared" si="0"/>
        <v>0.7361912613355317</v>
      </c>
    </row>
    <row r="16" spans="1:4" ht="12.75">
      <c r="A16" s="22" t="s">
        <v>76</v>
      </c>
      <c r="B16" s="23">
        <v>406</v>
      </c>
      <c r="C16" s="23">
        <v>380</v>
      </c>
      <c r="D16" s="24">
        <f t="shared" si="0"/>
        <v>0.9359605911330049</v>
      </c>
    </row>
    <row r="17" spans="1:4" ht="12.75">
      <c r="A17" s="22" t="s">
        <v>77</v>
      </c>
      <c r="B17" s="23">
        <f>SUM(B5:B16)</f>
        <v>24470</v>
      </c>
      <c r="C17" s="23">
        <f>SUM(C5:C16)</f>
        <v>19589</v>
      </c>
      <c r="D17" s="24">
        <f t="shared" si="0"/>
        <v>0.8005312627707397</v>
      </c>
    </row>
    <row r="18" ht="12.75">
      <c r="D18" s="24"/>
    </row>
    <row r="19" s="22" customFormat="1" ht="12.75">
      <c r="A19" s="22" t="s">
        <v>78</v>
      </c>
    </row>
    <row r="20" spans="2:4" ht="12.75">
      <c r="B20" s="22" t="s">
        <v>62</v>
      </c>
      <c r="C20" s="22" t="s">
        <v>79</v>
      </c>
      <c r="D20" s="22" t="s">
        <v>80</v>
      </c>
    </row>
    <row r="21" spans="1:4" ht="12.75">
      <c r="A21" s="22" t="s">
        <v>65</v>
      </c>
      <c r="B21" s="23">
        <v>2604</v>
      </c>
      <c r="C21" s="23">
        <v>1984</v>
      </c>
      <c r="D21" s="24">
        <f aca="true" t="shared" si="1" ref="D21:D33">C21/B21</f>
        <v>0.7619047619047619</v>
      </c>
    </row>
    <row r="22" spans="1:4" ht="12.75">
      <c r="A22" s="22" t="s">
        <v>66</v>
      </c>
      <c r="B22" s="23">
        <v>3368</v>
      </c>
      <c r="C22" s="23">
        <v>2721</v>
      </c>
      <c r="D22" s="24">
        <f t="shared" si="1"/>
        <v>0.8078978622327792</v>
      </c>
    </row>
    <row r="23" spans="1:4" ht="12.75">
      <c r="A23" s="22" t="s">
        <v>67</v>
      </c>
      <c r="B23" s="23">
        <v>1663</v>
      </c>
      <c r="C23" s="23">
        <v>1160</v>
      </c>
      <c r="D23" s="24">
        <f t="shared" si="1"/>
        <v>0.6975345760673481</v>
      </c>
    </row>
    <row r="24" spans="1:4" ht="12.75">
      <c r="A24" s="22" t="s">
        <v>68</v>
      </c>
      <c r="B24" s="23">
        <v>1340</v>
      </c>
      <c r="C24" s="23">
        <v>1032</v>
      </c>
      <c r="D24" s="24">
        <f t="shared" si="1"/>
        <v>0.7701492537313432</v>
      </c>
    </row>
    <row r="25" spans="1:4" ht="12.75">
      <c r="A25" s="22" t="s">
        <v>69</v>
      </c>
      <c r="B25" s="23">
        <v>1762</v>
      </c>
      <c r="C25" s="23">
        <v>1394</v>
      </c>
      <c r="D25" s="24">
        <f t="shared" si="1"/>
        <v>0.7911464245175936</v>
      </c>
    </row>
    <row r="26" spans="1:4" ht="12.75">
      <c r="A26" s="22" t="s">
        <v>70</v>
      </c>
      <c r="B26" s="23">
        <v>1433</v>
      </c>
      <c r="C26" s="23">
        <v>835</v>
      </c>
      <c r="D26" s="24">
        <f t="shared" si="1"/>
        <v>0.5826936496859735</v>
      </c>
    </row>
    <row r="27" spans="1:4" ht="12.75">
      <c r="A27" s="22" t="s">
        <v>71</v>
      </c>
      <c r="B27" s="23">
        <v>832</v>
      </c>
      <c r="C27" s="23">
        <v>650</v>
      </c>
      <c r="D27" s="24">
        <f t="shared" si="1"/>
        <v>0.78125</v>
      </c>
    </row>
    <row r="28" spans="1:4" ht="12.75">
      <c r="A28" s="22" t="s">
        <v>72</v>
      </c>
      <c r="B28" s="23">
        <v>5529</v>
      </c>
      <c r="C28" s="23">
        <v>4482</v>
      </c>
      <c r="D28" s="24">
        <f t="shared" si="1"/>
        <v>0.8106348345089528</v>
      </c>
    </row>
    <row r="29" spans="1:4" ht="12.75">
      <c r="A29" s="22" t="s">
        <v>73</v>
      </c>
      <c r="B29" s="23">
        <v>1928</v>
      </c>
      <c r="C29" s="23">
        <v>1487</v>
      </c>
      <c r="D29" s="24">
        <f t="shared" si="1"/>
        <v>0.7712655601659751</v>
      </c>
    </row>
    <row r="30" spans="1:4" ht="12.75">
      <c r="A30" s="22" t="s">
        <v>74</v>
      </c>
      <c r="B30" s="23">
        <v>2392</v>
      </c>
      <c r="C30" s="23">
        <v>2118</v>
      </c>
      <c r="D30" s="24">
        <f t="shared" si="1"/>
        <v>0.8854515050167224</v>
      </c>
    </row>
    <row r="31" spans="1:4" ht="12.75">
      <c r="A31" s="22" t="s">
        <v>75</v>
      </c>
      <c r="B31" s="23">
        <v>1213</v>
      </c>
      <c r="C31" s="23">
        <v>850</v>
      </c>
      <c r="D31" s="24">
        <f t="shared" si="1"/>
        <v>0.7007419620774938</v>
      </c>
    </row>
    <row r="32" spans="1:4" ht="12.75">
      <c r="A32" s="22" t="s">
        <v>76</v>
      </c>
      <c r="B32" s="23">
        <v>406</v>
      </c>
      <c r="C32" s="23">
        <v>376</v>
      </c>
      <c r="D32" s="24">
        <f t="shared" si="1"/>
        <v>0.9261083743842364</v>
      </c>
    </row>
    <row r="33" spans="1:4" ht="12.75">
      <c r="A33" s="22" t="s">
        <v>77</v>
      </c>
      <c r="B33" s="23">
        <f>SUM(B21:B32)</f>
        <v>24470</v>
      </c>
      <c r="C33" s="23">
        <f>SUM(C21:C32)</f>
        <v>19089</v>
      </c>
      <c r="D33" s="24">
        <f t="shared" si="1"/>
        <v>0.7800980792807519</v>
      </c>
    </row>
  </sheetData>
  <sheetProtection/>
  <printOptions/>
  <pageMargins left="0.75" right="0.75" top="1" bottom="1" header="0.5" footer="0.5"/>
  <pageSetup horizontalDpi="600" verticalDpi="600" orientation="portrait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6">
      <selection activeCell="W45" sqref="W45"/>
    </sheetView>
  </sheetViews>
  <sheetFormatPr defaultColWidth="9.00390625" defaultRowHeight="12"/>
  <cols>
    <col min="1" max="1" width="24.625" style="0" customWidth="1"/>
    <col min="2" max="2" width="13.25390625" style="0" customWidth="1"/>
    <col min="3" max="3" width="9.875" style="26" customWidth="1"/>
    <col min="4" max="4" width="9.125" style="26" customWidth="1"/>
    <col min="5" max="5" width="9.25390625" style="26" customWidth="1"/>
    <col min="6" max="6" width="8.375" style="26" customWidth="1"/>
    <col min="7" max="7" width="7.75390625" style="26" customWidth="1"/>
    <col min="8" max="8" width="8.25390625" style="0" customWidth="1"/>
    <col min="9" max="10" width="11.125" style="0" customWidth="1"/>
    <col min="11" max="11" width="8.00390625" style="0" hidden="1" customWidth="1"/>
    <col min="12" max="12" width="0" style="0" hidden="1" customWidth="1"/>
    <col min="13" max="13" width="12.75390625" style="0" hidden="1" customWidth="1"/>
    <col min="14" max="16" width="0" style="0" hidden="1" customWidth="1"/>
  </cols>
  <sheetData>
    <row r="1" spans="1:3" ht="15.75">
      <c r="A1" s="51" t="s">
        <v>81</v>
      </c>
      <c r="B1" s="51"/>
      <c r="C1" s="52" t="s">
        <v>82</v>
      </c>
    </row>
    <row r="2" spans="1:19" ht="35.25" customHeight="1">
      <c r="A2" s="53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ht="12">
      <c r="A3" s="8" t="s">
        <v>83</v>
      </c>
    </row>
    <row r="4" spans="2:13" s="27" customFormat="1" ht="12">
      <c r="B4" s="28" t="s">
        <v>84</v>
      </c>
      <c r="C4" s="29" t="s">
        <v>85</v>
      </c>
      <c r="D4" s="29" t="s">
        <v>86</v>
      </c>
      <c r="E4" s="29" t="s">
        <v>87</v>
      </c>
      <c r="F4" s="30"/>
      <c r="G4" s="30"/>
      <c r="K4" s="29" t="s">
        <v>88</v>
      </c>
      <c r="L4" s="29" t="s">
        <v>89</v>
      </c>
      <c r="M4" s="29" t="s">
        <v>90</v>
      </c>
    </row>
    <row r="5" spans="1:13" ht="12.75">
      <c r="A5" s="22" t="s">
        <v>65</v>
      </c>
      <c r="B5" s="22">
        <v>1269</v>
      </c>
      <c r="C5" s="7">
        <f aca="true" t="shared" si="0" ref="C5:C17">K5/B5</f>
        <v>0.49566587864460204</v>
      </c>
      <c r="D5" s="7">
        <f aca="true" t="shared" si="1" ref="D5:D17">L5/B5</f>
        <v>0.6658786446020488</v>
      </c>
      <c r="E5" s="7">
        <f aca="true" t="shared" si="2" ref="E5:E17">M5/B5</f>
        <v>0.43498817966903075</v>
      </c>
      <c r="K5" s="31">
        <v>629</v>
      </c>
      <c r="L5" s="31">
        <v>845</v>
      </c>
      <c r="M5" s="31">
        <v>552</v>
      </c>
    </row>
    <row r="6" spans="1:13" ht="12.75">
      <c r="A6" s="22" t="s">
        <v>66</v>
      </c>
      <c r="B6" s="22">
        <v>1510</v>
      </c>
      <c r="C6" s="7">
        <f t="shared" si="0"/>
        <v>0.643046357615894</v>
      </c>
      <c r="D6" s="7">
        <f t="shared" si="1"/>
        <v>0.7887417218543047</v>
      </c>
      <c r="E6" s="7">
        <f t="shared" si="2"/>
        <v>0.3781456953642384</v>
      </c>
      <c r="K6" s="31">
        <v>971</v>
      </c>
      <c r="L6" s="31">
        <v>1191</v>
      </c>
      <c r="M6" s="31">
        <v>571</v>
      </c>
    </row>
    <row r="7" spans="1:13" ht="12.75">
      <c r="A7" s="22" t="s">
        <v>67</v>
      </c>
      <c r="B7" s="22">
        <v>1009</v>
      </c>
      <c r="C7" s="7">
        <f t="shared" si="0"/>
        <v>0.7135777998017839</v>
      </c>
      <c r="D7" s="7">
        <f t="shared" si="1"/>
        <v>0.8870168483647175</v>
      </c>
      <c r="E7" s="7">
        <f t="shared" si="2"/>
        <v>0.6055500495540139</v>
      </c>
      <c r="K7" s="31">
        <v>720</v>
      </c>
      <c r="L7" s="31">
        <v>895</v>
      </c>
      <c r="M7" s="31">
        <v>611</v>
      </c>
    </row>
    <row r="8" spans="1:13" ht="12.75">
      <c r="A8" s="22" t="s">
        <v>68</v>
      </c>
      <c r="B8" s="22">
        <v>599</v>
      </c>
      <c r="C8" s="7">
        <f t="shared" si="0"/>
        <v>0.5809682804674458</v>
      </c>
      <c r="D8" s="7">
        <f t="shared" si="1"/>
        <v>0.6928213689482471</v>
      </c>
      <c r="E8" s="7">
        <f t="shared" si="2"/>
        <v>0.3121869782971619</v>
      </c>
      <c r="K8" s="31">
        <v>348</v>
      </c>
      <c r="L8" s="31">
        <v>415</v>
      </c>
      <c r="M8" s="31">
        <v>187</v>
      </c>
    </row>
    <row r="9" spans="1:13" ht="12.75">
      <c r="A9" s="22" t="s">
        <v>69</v>
      </c>
      <c r="B9" s="22">
        <v>694</v>
      </c>
      <c r="C9" s="7">
        <f t="shared" si="0"/>
        <v>0.7363112391930836</v>
      </c>
      <c r="D9" s="7">
        <f t="shared" si="1"/>
        <v>0.8717579250720461</v>
      </c>
      <c r="E9" s="7">
        <f t="shared" si="2"/>
        <v>0.2622478386167147</v>
      </c>
      <c r="K9" s="31">
        <v>511</v>
      </c>
      <c r="L9" s="31">
        <v>605</v>
      </c>
      <c r="M9" s="31">
        <v>182</v>
      </c>
    </row>
    <row r="10" spans="1:13" ht="12.75">
      <c r="A10" s="22" t="s">
        <v>70</v>
      </c>
      <c r="B10" s="22">
        <v>644</v>
      </c>
      <c r="C10" s="7">
        <f t="shared" si="0"/>
        <v>0.422360248447205</v>
      </c>
      <c r="D10" s="7">
        <f t="shared" si="1"/>
        <v>0.5357142857142857</v>
      </c>
      <c r="E10" s="7">
        <f t="shared" si="2"/>
        <v>0.34006211180124224</v>
      </c>
      <c r="K10" s="31">
        <v>272</v>
      </c>
      <c r="L10" s="31">
        <v>345</v>
      </c>
      <c r="M10" s="31">
        <v>219</v>
      </c>
    </row>
    <row r="11" spans="1:13" ht="12.75">
      <c r="A11" s="22" t="s">
        <v>71</v>
      </c>
      <c r="B11" s="22">
        <v>286</v>
      </c>
      <c r="C11" s="7">
        <f t="shared" si="0"/>
        <v>0.3986013986013986</v>
      </c>
      <c r="D11" s="7">
        <f t="shared" si="1"/>
        <v>0.541958041958042</v>
      </c>
      <c r="E11" s="7">
        <f t="shared" si="2"/>
        <v>0.14335664335664336</v>
      </c>
      <c r="K11" s="31">
        <v>114</v>
      </c>
      <c r="L11" s="31">
        <v>155</v>
      </c>
      <c r="M11" s="31">
        <v>41</v>
      </c>
    </row>
    <row r="12" spans="1:13" ht="12.75">
      <c r="A12" s="22" t="s">
        <v>72</v>
      </c>
      <c r="B12" s="22">
        <v>2648</v>
      </c>
      <c r="C12" s="7">
        <f t="shared" si="0"/>
        <v>0.7877643504531722</v>
      </c>
      <c r="D12" s="7">
        <f t="shared" si="1"/>
        <v>0.898036253776435</v>
      </c>
      <c r="E12" s="7">
        <f t="shared" si="2"/>
        <v>0.5857250755287009</v>
      </c>
      <c r="K12" s="31">
        <v>2086</v>
      </c>
      <c r="L12" s="31">
        <v>2378</v>
      </c>
      <c r="M12" s="31">
        <v>1551</v>
      </c>
    </row>
    <row r="13" spans="1:13" ht="12.75">
      <c r="A13" s="22" t="s">
        <v>73</v>
      </c>
      <c r="B13" s="22">
        <v>474</v>
      </c>
      <c r="C13" s="7">
        <f t="shared" si="0"/>
        <v>0.4641350210970464</v>
      </c>
      <c r="D13" s="7">
        <f t="shared" si="1"/>
        <v>0.6118143459915611</v>
      </c>
      <c r="E13" s="7">
        <f t="shared" si="2"/>
        <v>0.31856540084388185</v>
      </c>
      <c r="K13" s="31">
        <v>220</v>
      </c>
      <c r="L13" s="31">
        <v>290</v>
      </c>
      <c r="M13" s="31">
        <v>151</v>
      </c>
    </row>
    <row r="14" spans="1:13" ht="12.75">
      <c r="A14" s="22" t="s">
        <v>74</v>
      </c>
      <c r="B14" s="22">
        <v>1138</v>
      </c>
      <c r="C14" s="7">
        <f t="shared" si="0"/>
        <v>0.7047451669595782</v>
      </c>
      <c r="D14" s="7">
        <f t="shared" si="1"/>
        <v>0.859402460456942</v>
      </c>
      <c r="E14" s="7">
        <f t="shared" si="2"/>
        <v>0.5509666080843585</v>
      </c>
      <c r="K14" s="31">
        <v>802</v>
      </c>
      <c r="L14" s="31">
        <v>978</v>
      </c>
      <c r="M14" s="31">
        <v>627</v>
      </c>
    </row>
    <row r="15" spans="1:13" ht="12.75">
      <c r="A15" s="22" t="s">
        <v>75</v>
      </c>
      <c r="B15" s="22">
        <v>729</v>
      </c>
      <c r="C15" s="7">
        <f t="shared" si="0"/>
        <v>0.4540466392318244</v>
      </c>
      <c r="D15" s="7">
        <f t="shared" si="1"/>
        <v>0.6680384087791496</v>
      </c>
      <c r="E15" s="7">
        <f t="shared" si="2"/>
        <v>0.24142661179698216</v>
      </c>
      <c r="K15" s="31">
        <v>331</v>
      </c>
      <c r="L15" s="31">
        <v>487</v>
      </c>
      <c r="M15" s="31">
        <v>176</v>
      </c>
    </row>
    <row r="16" spans="1:13" ht="12.75">
      <c r="A16" s="22" t="s">
        <v>76</v>
      </c>
      <c r="B16" s="22">
        <v>210</v>
      </c>
      <c r="C16" s="7">
        <f t="shared" si="0"/>
        <v>0.8</v>
      </c>
      <c r="D16" s="7">
        <f t="shared" si="1"/>
        <v>0.9380952380952381</v>
      </c>
      <c r="E16" s="7">
        <f t="shared" si="2"/>
        <v>0.6857142857142857</v>
      </c>
      <c r="K16" s="31">
        <v>168</v>
      </c>
      <c r="L16" s="31">
        <v>197</v>
      </c>
      <c r="M16" s="31">
        <v>144</v>
      </c>
    </row>
    <row r="17" spans="1:13" ht="12.75">
      <c r="A17" s="22" t="s">
        <v>77</v>
      </c>
      <c r="B17" s="22">
        <f>SUM(B5:B16)</f>
        <v>11210</v>
      </c>
      <c r="C17" s="7">
        <f t="shared" si="0"/>
        <v>0.63978590544157</v>
      </c>
      <c r="D17" s="7">
        <f t="shared" si="1"/>
        <v>0.7833184656556645</v>
      </c>
      <c r="E17" s="7">
        <f t="shared" si="2"/>
        <v>0.44710080285459414</v>
      </c>
      <c r="K17" s="31">
        <f>SUM(K5:K16)</f>
        <v>7172</v>
      </c>
      <c r="L17" s="31">
        <f>SUM(L5:L16)</f>
        <v>8781</v>
      </c>
      <c r="M17" s="31">
        <f>SUM(M5:M16)</f>
        <v>5012</v>
      </c>
    </row>
    <row r="19" ht="12.75">
      <c r="A19" s="22" t="s">
        <v>91</v>
      </c>
    </row>
    <row r="20" spans="2:16" s="27" customFormat="1" ht="12">
      <c r="B20" s="28" t="s">
        <v>92</v>
      </c>
      <c r="C20" s="29" t="s">
        <v>45</v>
      </c>
      <c r="D20" s="29" t="s">
        <v>93</v>
      </c>
      <c r="E20" s="29" t="s">
        <v>94</v>
      </c>
      <c r="F20" s="29" t="s">
        <v>85</v>
      </c>
      <c r="G20" s="29" t="s">
        <v>86</v>
      </c>
      <c r="H20" s="29" t="s">
        <v>87</v>
      </c>
      <c r="K20" s="29" t="s">
        <v>95</v>
      </c>
      <c r="L20" s="29" t="s">
        <v>96</v>
      </c>
      <c r="M20" s="29" t="s">
        <v>97</v>
      </c>
      <c r="N20" s="29" t="s">
        <v>88</v>
      </c>
      <c r="O20" s="29" t="s">
        <v>89</v>
      </c>
      <c r="P20" s="29" t="s">
        <v>90</v>
      </c>
    </row>
    <row r="21" spans="1:16" ht="12.75">
      <c r="A21" s="22" t="s">
        <v>65</v>
      </c>
      <c r="B21">
        <v>6622</v>
      </c>
      <c r="C21" s="7">
        <f>K21/B21</f>
        <v>0.6513138024765932</v>
      </c>
      <c r="D21" s="7">
        <f>L21/B21</f>
        <v>0.8314708547266687</v>
      </c>
      <c r="E21" s="7">
        <f>M21/B21</f>
        <v>0.4829356689821806</v>
      </c>
      <c r="F21" s="7">
        <f>N21/B21</f>
        <v>0.30459075807913016</v>
      </c>
      <c r="G21" s="7">
        <f>O21/B21</f>
        <v>0.7432799758381153</v>
      </c>
      <c r="H21" s="7">
        <f>P21/B21</f>
        <v>0.40320144971307764</v>
      </c>
      <c r="K21">
        <v>4313</v>
      </c>
      <c r="L21">
        <v>5506</v>
      </c>
      <c r="M21">
        <v>3198</v>
      </c>
      <c r="N21">
        <v>2017</v>
      </c>
      <c r="O21">
        <v>4922</v>
      </c>
      <c r="P21">
        <v>2670</v>
      </c>
    </row>
    <row r="22" spans="1:16" ht="12.75">
      <c r="A22" s="22" t="s">
        <v>66</v>
      </c>
      <c r="B22">
        <v>7281</v>
      </c>
      <c r="C22" s="7">
        <f aca="true" t="shared" si="3" ref="C22:C33">K22/B22</f>
        <v>0.9587968685620107</v>
      </c>
      <c r="D22" s="7">
        <f aca="true" t="shared" si="4" ref="D22:D33">L22/B22</f>
        <v>0.9533031177036121</v>
      </c>
      <c r="E22" s="7">
        <f aca="true" t="shared" si="5" ref="E22:E33">M22/B22</f>
        <v>0.7093805795907155</v>
      </c>
      <c r="F22" s="7">
        <f aca="true" t="shared" si="6" ref="F22:F33">N22/B22</f>
        <v>0.3895069358604587</v>
      </c>
      <c r="G22" s="7">
        <f aca="true" t="shared" si="7" ref="G22:G33">O22/B22</f>
        <v>0.8750171679714325</v>
      </c>
      <c r="H22" s="7">
        <f aca="true" t="shared" si="8" ref="H22:H33">P22/B22</f>
        <v>0.34789177310808955</v>
      </c>
      <c r="K22">
        <v>6981</v>
      </c>
      <c r="L22">
        <v>6941</v>
      </c>
      <c r="M22">
        <v>5165</v>
      </c>
      <c r="N22">
        <v>2836</v>
      </c>
      <c r="O22">
        <v>6371</v>
      </c>
      <c r="P22">
        <v>2533</v>
      </c>
    </row>
    <row r="23" spans="1:16" ht="12.75">
      <c r="A23" s="22" t="s">
        <v>67</v>
      </c>
      <c r="B23">
        <v>5200</v>
      </c>
      <c r="C23" s="7">
        <f t="shared" si="3"/>
        <v>0.8763461538461539</v>
      </c>
      <c r="D23" s="7">
        <f t="shared" si="4"/>
        <v>0.8859615384615385</v>
      </c>
      <c r="E23" s="7">
        <f t="shared" si="5"/>
        <v>0.6192307692307693</v>
      </c>
      <c r="F23" s="7">
        <f t="shared" si="6"/>
        <v>0.4667307692307692</v>
      </c>
      <c r="G23" s="7">
        <f t="shared" si="7"/>
        <v>0.89</v>
      </c>
      <c r="H23" s="7">
        <f t="shared" si="8"/>
        <v>0.5613461538461538</v>
      </c>
      <c r="K23">
        <v>4557</v>
      </c>
      <c r="L23">
        <v>4607</v>
      </c>
      <c r="M23">
        <v>3220</v>
      </c>
      <c r="N23">
        <v>2427</v>
      </c>
      <c r="O23">
        <v>4628</v>
      </c>
      <c r="P23">
        <v>2919</v>
      </c>
    </row>
    <row r="24" spans="1:16" ht="12.75">
      <c r="A24" s="22" t="s">
        <v>68</v>
      </c>
      <c r="B24">
        <v>3179</v>
      </c>
      <c r="C24" s="7">
        <f t="shared" si="3"/>
        <v>0.5945265806857503</v>
      </c>
      <c r="D24" s="7">
        <f t="shared" si="4"/>
        <v>0.6508335954702736</v>
      </c>
      <c r="E24" s="7">
        <f t="shared" si="5"/>
        <v>0.4212016357345077</v>
      </c>
      <c r="F24" s="7">
        <f t="shared" si="6"/>
        <v>0.2598301352626612</v>
      </c>
      <c r="G24" s="7">
        <f t="shared" si="7"/>
        <v>0.5712488203837685</v>
      </c>
      <c r="H24" s="7">
        <f t="shared" si="8"/>
        <v>0.20887071406102548</v>
      </c>
      <c r="K24">
        <v>1890</v>
      </c>
      <c r="L24">
        <v>2069</v>
      </c>
      <c r="M24">
        <v>1339</v>
      </c>
      <c r="N24">
        <v>826</v>
      </c>
      <c r="O24">
        <v>1816</v>
      </c>
      <c r="P24">
        <v>664</v>
      </c>
    </row>
    <row r="25" spans="1:16" ht="12.75">
      <c r="A25" s="22" t="s">
        <v>69</v>
      </c>
      <c r="B25">
        <v>3356</v>
      </c>
      <c r="C25" s="7">
        <f>K25/B25</f>
        <v>0.8891537544696066</v>
      </c>
      <c r="D25" s="7">
        <f>L25/B25</f>
        <v>0.9433849821215733</v>
      </c>
      <c r="E25" s="7">
        <f>M25/B25</f>
        <v>0.58611442193087</v>
      </c>
      <c r="F25" s="7">
        <f t="shared" si="6"/>
        <v>0.418057210965435</v>
      </c>
      <c r="G25" s="7">
        <f t="shared" si="7"/>
        <v>0.8760429082240763</v>
      </c>
      <c r="H25" s="7">
        <f t="shared" si="8"/>
        <v>0.23212157330154945</v>
      </c>
      <c r="K25">
        <v>2984</v>
      </c>
      <c r="L25">
        <v>3166</v>
      </c>
      <c r="M25">
        <v>1967</v>
      </c>
      <c r="N25">
        <v>1403</v>
      </c>
      <c r="O25">
        <v>2940</v>
      </c>
      <c r="P25">
        <v>779</v>
      </c>
    </row>
    <row r="26" spans="1:16" ht="12.75">
      <c r="A26" s="22" t="s">
        <v>70</v>
      </c>
      <c r="B26">
        <v>3279</v>
      </c>
      <c r="C26" s="7">
        <f t="shared" si="3"/>
        <v>0.6346447087526685</v>
      </c>
      <c r="D26" s="7">
        <f t="shared" si="4"/>
        <v>0.6456236657517536</v>
      </c>
      <c r="E26" s="7">
        <f t="shared" si="5"/>
        <v>0.3003964623360781</v>
      </c>
      <c r="F26" s="7">
        <f t="shared" si="6"/>
        <v>0.3254040866117719</v>
      </c>
      <c r="G26" s="7">
        <f t="shared" si="7"/>
        <v>0.5812747788960049</v>
      </c>
      <c r="H26" s="7">
        <f t="shared" si="8"/>
        <v>0.3141201585849344</v>
      </c>
      <c r="K26">
        <v>2081</v>
      </c>
      <c r="L26">
        <v>2117</v>
      </c>
      <c r="M26">
        <v>985</v>
      </c>
      <c r="N26">
        <v>1067</v>
      </c>
      <c r="O26">
        <v>1906</v>
      </c>
      <c r="P26">
        <v>1030</v>
      </c>
    </row>
    <row r="27" spans="1:16" ht="12.75">
      <c r="A27" s="22" t="s">
        <v>71</v>
      </c>
      <c r="B27">
        <v>1076</v>
      </c>
      <c r="C27" s="7">
        <f t="shared" si="3"/>
        <v>0.7630111524163569</v>
      </c>
      <c r="D27" s="7">
        <f t="shared" si="4"/>
        <v>0.8568773234200744</v>
      </c>
      <c r="E27" s="7">
        <f t="shared" si="5"/>
        <v>0.33178438661710036</v>
      </c>
      <c r="F27" s="7">
        <f t="shared" si="6"/>
        <v>0.2871747211895911</v>
      </c>
      <c r="G27" s="7">
        <f t="shared" si="7"/>
        <v>0.6775092936802974</v>
      </c>
      <c r="H27" s="7">
        <f t="shared" si="8"/>
        <v>0.2137546468401487</v>
      </c>
      <c r="K27">
        <v>821</v>
      </c>
      <c r="L27">
        <v>922</v>
      </c>
      <c r="M27">
        <v>357</v>
      </c>
      <c r="N27">
        <v>309</v>
      </c>
      <c r="O27">
        <v>729</v>
      </c>
      <c r="P27">
        <v>230</v>
      </c>
    </row>
    <row r="28" spans="1:16" ht="12.75">
      <c r="A28" s="22" t="s">
        <v>72</v>
      </c>
      <c r="B28">
        <v>13488</v>
      </c>
      <c r="C28" s="7">
        <f t="shared" si="3"/>
        <v>0.8925711743772242</v>
      </c>
      <c r="D28" s="7">
        <f t="shared" si="4"/>
        <v>0.8815984578884934</v>
      </c>
      <c r="E28" s="7">
        <f t="shared" si="5"/>
        <v>0.6044632265717675</v>
      </c>
      <c r="F28" s="7">
        <f t="shared" si="6"/>
        <v>0.5547153024911032</v>
      </c>
      <c r="G28" s="7">
        <f t="shared" si="7"/>
        <v>0.9212633451957295</v>
      </c>
      <c r="H28" s="7">
        <f t="shared" si="8"/>
        <v>0.509267497034401</v>
      </c>
      <c r="K28">
        <v>12039</v>
      </c>
      <c r="L28">
        <v>11891</v>
      </c>
      <c r="M28">
        <v>8153</v>
      </c>
      <c r="N28">
        <v>7482</v>
      </c>
      <c r="O28">
        <v>12426</v>
      </c>
      <c r="P28">
        <v>6869</v>
      </c>
    </row>
    <row r="29" spans="1:16" ht="12.75">
      <c r="A29" s="22" t="s">
        <v>73</v>
      </c>
      <c r="B29">
        <v>2041</v>
      </c>
      <c r="C29" s="7">
        <f t="shared" si="3"/>
        <v>0.6643802057814797</v>
      </c>
      <c r="D29" s="7">
        <f t="shared" si="4"/>
        <v>0.7104360607545321</v>
      </c>
      <c r="E29" s="7">
        <f t="shared" si="5"/>
        <v>0.3606075453209211</v>
      </c>
      <c r="F29" s="7">
        <f t="shared" si="6"/>
        <v>0.31504164625183734</v>
      </c>
      <c r="G29" s="7">
        <f t="shared" si="7"/>
        <v>0.6477217050465458</v>
      </c>
      <c r="H29" s="7">
        <f t="shared" si="8"/>
        <v>0.3170014698677119</v>
      </c>
      <c r="K29">
        <v>1356</v>
      </c>
      <c r="L29">
        <v>1450</v>
      </c>
      <c r="M29">
        <v>736</v>
      </c>
      <c r="N29">
        <v>643</v>
      </c>
      <c r="O29">
        <v>1322</v>
      </c>
      <c r="P29">
        <v>647</v>
      </c>
    </row>
    <row r="30" spans="1:16" ht="12.75">
      <c r="A30" s="22" t="s">
        <v>74</v>
      </c>
      <c r="B30">
        <v>5648</v>
      </c>
      <c r="C30" s="7">
        <f t="shared" si="3"/>
        <v>0.8463172804532578</v>
      </c>
      <c r="D30" s="7">
        <f t="shared" si="4"/>
        <v>0.8657932011331445</v>
      </c>
      <c r="E30" s="7">
        <f t="shared" si="5"/>
        <v>0.6501416430594901</v>
      </c>
      <c r="F30" s="7">
        <f t="shared" si="6"/>
        <v>0.4536118980169972</v>
      </c>
      <c r="G30" s="7">
        <f t="shared" si="7"/>
        <v>0.8649079320113314</v>
      </c>
      <c r="H30" s="7">
        <f t="shared" si="8"/>
        <v>0.5063739376770539</v>
      </c>
      <c r="K30">
        <v>4780</v>
      </c>
      <c r="L30">
        <v>4890</v>
      </c>
      <c r="M30">
        <v>3672</v>
      </c>
      <c r="N30">
        <v>2562</v>
      </c>
      <c r="O30">
        <v>4885</v>
      </c>
      <c r="P30">
        <v>2860</v>
      </c>
    </row>
    <row r="31" spans="1:16" ht="12.75">
      <c r="A31" s="22" t="s">
        <v>75</v>
      </c>
      <c r="B31">
        <v>3375</v>
      </c>
      <c r="C31" s="7">
        <f t="shared" si="3"/>
        <v>0.7946666666666666</v>
      </c>
      <c r="D31" s="7">
        <f t="shared" si="4"/>
        <v>0.8364444444444444</v>
      </c>
      <c r="E31" s="7">
        <f t="shared" si="5"/>
        <v>0.5401481481481482</v>
      </c>
      <c r="F31" s="7">
        <f t="shared" si="6"/>
        <v>0.3108148148148148</v>
      </c>
      <c r="G31" s="7">
        <f t="shared" si="7"/>
        <v>0.7028148148148148</v>
      </c>
      <c r="H31" s="7">
        <f t="shared" si="8"/>
        <v>0.26814814814814814</v>
      </c>
      <c r="K31">
        <v>2682</v>
      </c>
      <c r="L31">
        <v>2823</v>
      </c>
      <c r="M31">
        <v>1823</v>
      </c>
      <c r="N31">
        <v>1049</v>
      </c>
      <c r="O31">
        <v>2372</v>
      </c>
      <c r="P31">
        <v>905</v>
      </c>
    </row>
    <row r="32" spans="1:16" ht="12.75">
      <c r="A32" s="22" t="s">
        <v>76</v>
      </c>
      <c r="B32">
        <v>897</v>
      </c>
      <c r="C32" s="7">
        <f t="shared" si="3"/>
        <v>0.9665551839464883</v>
      </c>
      <c r="D32" s="7">
        <f t="shared" si="4"/>
        <v>0.9687848383500557</v>
      </c>
      <c r="E32" s="7">
        <f t="shared" si="5"/>
        <v>0.8338907469342252</v>
      </c>
      <c r="F32" s="7">
        <f t="shared" si="6"/>
        <v>0.451505016722408</v>
      </c>
      <c r="G32" s="7">
        <f t="shared" si="7"/>
        <v>0.9587513935340022</v>
      </c>
      <c r="H32" s="7">
        <f t="shared" si="8"/>
        <v>0.7246376811594203</v>
      </c>
      <c r="K32">
        <v>867</v>
      </c>
      <c r="L32">
        <v>869</v>
      </c>
      <c r="M32">
        <v>748</v>
      </c>
      <c r="N32">
        <v>405</v>
      </c>
      <c r="O32">
        <v>860</v>
      </c>
      <c r="P32">
        <v>650</v>
      </c>
    </row>
    <row r="33" spans="1:16" ht="12.75">
      <c r="A33" s="22" t="s">
        <v>77</v>
      </c>
      <c r="B33">
        <f>SUM(B21:B32)</f>
        <v>55442</v>
      </c>
      <c r="C33" s="7">
        <f t="shared" si="3"/>
        <v>0.8179899715017496</v>
      </c>
      <c r="D33" s="7">
        <f t="shared" si="4"/>
        <v>0.8522600194798168</v>
      </c>
      <c r="E33" s="7">
        <f t="shared" si="5"/>
        <v>0.5656902709137477</v>
      </c>
      <c r="F33" s="7">
        <f t="shared" si="6"/>
        <v>0.41531690775946034</v>
      </c>
      <c r="G33" s="7">
        <f t="shared" si="7"/>
        <v>0.8148515565816529</v>
      </c>
      <c r="H33" s="7">
        <f t="shared" si="8"/>
        <v>0.4104469535731034</v>
      </c>
      <c r="K33">
        <f aca="true" t="shared" si="9" ref="K33:P33">SUM(K21:K32)</f>
        <v>45351</v>
      </c>
      <c r="L33">
        <f t="shared" si="9"/>
        <v>47251</v>
      </c>
      <c r="M33">
        <f t="shared" si="9"/>
        <v>31363</v>
      </c>
      <c r="N33">
        <f t="shared" si="9"/>
        <v>23026</v>
      </c>
      <c r="O33">
        <f t="shared" si="9"/>
        <v>45177</v>
      </c>
      <c r="P33">
        <f t="shared" si="9"/>
        <v>22756</v>
      </c>
    </row>
    <row r="35" ht="12">
      <c r="A35" s="8" t="s">
        <v>98</v>
      </c>
    </row>
    <row r="36" spans="2:13" ht="12">
      <c r="B36" s="8" t="s">
        <v>99</v>
      </c>
      <c r="C36" s="8" t="s">
        <v>100</v>
      </c>
      <c r="D36" s="25" t="s">
        <v>101</v>
      </c>
      <c r="E36" s="25" t="s">
        <v>102</v>
      </c>
      <c r="K36" s="8" t="s">
        <v>103</v>
      </c>
      <c r="L36" s="25" t="s">
        <v>104</v>
      </c>
      <c r="M36" s="25" t="s">
        <v>105</v>
      </c>
    </row>
    <row r="37" spans="1:13" ht="12.75">
      <c r="A37" s="22" t="s">
        <v>65</v>
      </c>
      <c r="B37">
        <v>3628</v>
      </c>
      <c r="C37" s="7">
        <f>K37/B37</f>
        <v>0.4131753031973539</v>
      </c>
      <c r="D37" s="7">
        <f>L37/B37</f>
        <v>0.21995589856670342</v>
      </c>
      <c r="E37" s="7">
        <f>M37/B37</f>
        <v>0.10005512679162072</v>
      </c>
      <c r="K37">
        <v>1499</v>
      </c>
      <c r="L37">
        <v>798</v>
      </c>
      <c r="M37">
        <v>363</v>
      </c>
    </row>
    <row r="38" spans="1:13" ht="12.75">
      <c r="A38" s="22" t="s">
        <v>66</v>
      </c>
      <c r="B38">
        <v>4279</v>
      </c>
      <c r="C38" s="7">
        <f aca="true" t="shared" si="10" ref="C38:C49">K38/B38</f>
        <v>0.35335358728674926</v>
      </c>
      <c r="D38" s="7">
        <f aca="true" t="shared" si="11" ref="D38:D49">L38/B38</f>
        <v>0.1462958635195139</v>
      </c>
      <c r="E38" s="7">
        <f aca="true" t="shared" si="12" ref="E38:E49">M38/B38</f>
        <v>0.04860948819817715</v>
      </c>
      <c r="K38">
        <v>1512</v>
      </c>
      <c r="L38">
        <v>626</v>
      </c>
      <c r="M38">
        <v>208</v>
      </c>
    </row>
    <row r="39" spans="1:13" ht="12.75">
      <c r="A39" s="22" t="s">
        <v>67</v>
      </c>
      <c r="B39">
        <v>3477</v>
      </c>
      <c r="C39" s="7">
        <f t="shared" si="10"/>
        <v>0.30342249065286164</v>
      </c>
      <c r="D39" s="7">
        <f t="shared" si="11"/>
        <v>0.16105838366407824</v>
      </c>
      <c r="E39" s="7">
        <f t="shared" si="12"/>
        <v>0.060684498130572334</v>
      </c>
      <c r="K39">
        <v>1055</v>
      </c>
      <c r="L39">
        <v>560</v>
      </c>
      <c r="M39">
        <v>211</v>
      </c>
    </row>
    <row r="40" spans="1:13" ht="12.75">
      <c r="A40" s="22" t="s">
        <v>68</v>
      </c>
      <c r="B40">
        <v>1172</v>
      </c>
      <c r="C40" s="7">
        <f t="shared" si="10"/>
        <v>0.37627986348122866</v>
      </c>
      <c r="D40" s="7">
        <f t="shared" si="11"/>
        <v>0.20477815699658702</v>
      </c>
      <c r="E40" s="7">
        <f t="shared" si="12"/>
        <v>0.08191126279863481</v>
      </c>
      <c r="K40">
        <v>441</v>
      </c>
      <c r="L40">
        <v>240</v>
      </c>
      <c r="M40">
        <v>96</v>
      </c>
    </row>
    <row r="41" spans="1:13" ht="12.75">
      <c r="A41" s="22" t="s">
        <v>69</v>
      </c>
      <c r="B41">
        <v>1789</v>
      </c>
      <c r="C41" s="7">
        <f t="shared" si="10"/>
        <v>0.4074902179988821</v>
      </c>
      <c r="D41" s="7">
        <f t="shared" si="11"/>
        <v>0.20234768026830632</v>
      </c>
      <c r="E41" s="7">
        <f t="shared" si="12"/>
        <v>0.08943543879262157</v>
      </c>
      <c r="K41">
        <v>729</v>
      </c>
      <c r="L41">
        <v>362</v>
      </c>
      <c r="M41">
        <v>160</v>
      </c>
    </row>
    <row r="42" spans="1:13" ht="12.75">
      <c r="A42" s="22" t="s">
        <v>70</v>
      </c>
      <c r="B42">
        <v>1732</v>
      </c>
      <c r="C42" s="7">
        <f t="shared" si="10"/>
        <v>0.3672055427251732</v>
      </c>
      <c r="D42" s="7">
        <f t="shared" si="11"/>
        <v>0.20438799076212472</v>
      </c>
      <c r="E42" s="7">
        <f t="shared" si="12"/>
        <v>0.10277136258660508</v>
      </c>
      <c r="K42">
        <v>636</v>
      </c>
      <c r="L42">
        <v>354</v>
      </c>
      <c r="M42">
        <v>178</v>
      </c>
    </row>
    <row r="43" spans="1:13" ht="12.75">
      <c r="A43" s="22" t="s">
        <v>71</v>
      </c>
      <c r="B43">
        <v>579</v>
      </c>
      <c r="C43" s="7">
        <f t="shared" si="10"/>
        <v>0.3436960276338515</v>
      </c>
      <c r="D43" s="7">
        <f t="shared" si="11"/>
        <v>0.2141623488773748</v>
      </c>
      <c r="E43" s="7">
        <f t="shared" si="12"/>
        <v>0.12435233160621761</v>
      </c>
      <c r="K43">
        <v>199</v>
      </c>
      <c r="L43">
        <v>124</v>
      </c>
      <c r="M43">
        <v>72</v>
      </c>
    </row>
    <row r="44" spans="1:13" ht="12.75">
      <c r="A44" s="22" t="s">
        <v>72</v>
      </c>
      <c r="B44">
        <v>7590</v>
      </c>
      <c r="C44" s="7">
        <f t="shared" si="10"/>
        <v>0.4233201581027668</v>
      </c>
      <c r="D44" s="7">
        <f t="shared" si="11"/>
        <v>0.2685111989459816</v>
      </c>
      <c r="E44" s="7">
        <f t="shared" si="12"/>
        <v>0.13333333333333333</v>
      </c>
      <c r="K44">
        <v>3213</v>
      </c>
      <c r="L44">
        <v>2038</v>
      </c>
      <c r="M44">
        <v>1012</v>
      </c>
    </row>
    <row r="45" spans="1:13" ht="12.75">
      <c r="A45" s="22" t="s">
        <v>73</v>
      </c>
      <c r="B45">
        <v>1129</v>
      </c>
      <c r="C45" s="7">
        <f t="shared" si="10"/>
        <v>0.36846767050487156</v>
      </c>
      <c r="D45" s="7">
        <f t="shared" si="11"/>
        <v>0.23383525243578387</v>
      </c>
      <c r="E45" s="7">
        <f t="shared" si="12"/>
        <v>0.13020372010628875</v>
      </c>
      <c r="K45">
        <v>416</v>
      </c>
      <c r="L45">
        <v>264</v>
      </c>
      <c r="M45">
        <v>147</v>
      </c>
    </row>
    <row r="46" spans="1:13" ht="12.75">
      <c r="A46" s="22" t="s">
        <v>74</v>
      </c>
      <c r="B46">
        <v>3000</v>
      </c>
      <c r="C46" s="7">
        <f t="shared" si="10"/>
        <v>0.38966666666666666</v>
      </c>
      <c r="D46" s="7">
        <f t="shared" si="11"/>
        <v>0.20766666666666667</v>
      </c>
      <c r="E46" s="7">
        <f t="shared" si="12"/>
        <v>0.07933333333333334</v>
      </c>
      <c r="K46">
        <v>1169</v>
      </c>
      <c r="L46">
        <v>623</v>
      </c>
      <c r="M46">
        <v>238</v>
      </c>
    </row>
    <row r="47" spans="1:13" ht="12.75">
      <c r="A47" s="22" t="s">
        <v>75</v>
      </c>
      <c r="B47">
        <v>2168</v>
      </c>
      <c r="C47" s="7">
        <f t="shared" si="10"/>
        <v>0.3030442804428044</v>
      </c>
      <c r="D47" s="7">
        <f t="shared" si="11"/>
        <v>0.18265682656826568</v>
      </c>
      <c r="E47" s="7">
        <f t="shared" si="12"/>
        <v>0.08210332103321033</v>
      </c>
      <c r="K47">
        <v>657</v>
      </c>
      <c r="L47">
        <v>396</v>
      </c>
      <c r="M47">
        <v>178</v>
      </c>
    </row>
    <row r="48" spans="1:13" ht="12.75">
      <c r="A48" s="22" t="s">
        <v>76</v>
      </c>
      <c r="B48">
        <v>469</v>
      </c>
      <c r="C48" s="7">
        <f t="shared" si="10"/>
        <v>0.6993603411513859</v>
      </c>
      <c r="D48" s="7">
        <f t="shared" si="11"/>
        <v>0.43070362473347545</v>
      </c>
      <c r="E48" s="7">
        <f t="shared" si="12"/>
        <v>0.19402985074626866</v>
      </c>
      <c r="K48">
        <v>328</v>
      </c>
      <c r="L48">
        <v>202</v>
      </c>
      <c r="M48">
        <v>91</v>
      </c>
    </row>
    <row r="49" spans="1:13" ht="12.75">
      <c r="A49" s="22" t="s">
        <v>77</v>
      </c>
      <c r="B49">
        <f>SUM(B37:B48)</f>
        <v>31012</v>
      </c>
      <c r="C49" s="7">
        <f t="shared" si="10"/>
        <v>0.3822391332387463</v>
      </c>
      <c r="D49" s="7">
        <f t="shared" si="11"/>
        <v>0.21240165097381658</v>
      </c>
      <c r="E49" s="7">
        <f t="shared" si="12"/>
        <v>0.09525345027731201</v>
      </c>
      <c r="K49">
        <f>SUM(K37:K48)</f>
        <v>11854</v>
      </c>
      <c r="L49">
        <f>SUM(L37:L48)</f>
        <v>6587</v>
      </c>
      <c r="M49">
        <f>SUM(M37:M48)</f>
        <v>2954</v>
      </c>
    </row>
  </sheetData>
  <sheetProtection/>
  <mergeCells count="1">
    <mergeCell ref="A2:S2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25" sqref="H25"/>
    </sheetView>
  </sheetViews>
  <sheetFormatPr defaultColWidth="9.00390625" defaultRowHeight="12"/>
  <cols>
    <col min="1" max="1" width="14.375" style="0" customWidth="1"/>
    <col min="2" max="2" width="22.125" style="0" customWidth="1"/>
    <col min="3" max="3" width="24.25390625" style="0" customWidth="1"/>
    <col min="4" max="4" width="14.375" style="33" customWidth="1"/>
    <col min="5" max="5" width="11.625" style="0" customWidth="1"/>
  </cols>
  <sheetData>
    <row r="1" ht="12">
      <c r="A1" s="32" t="s">
        <v>106</v>
      </c>
    </row>
    <row r="3" spans="1:4" ht="12">
      <c r="A3" s="50" t="s">
        <v>107</v>
      </c>
      <c r="B3" s="50"/>
      <c r="C3" s="50"/>
      <c r="D3" s="44"/>
    </row>
    <row r="4" spans="1:4" ht="12">
      <c r="A4" s="44"/>
      <c r="B4" s="44"/>
      <c r="C4" s="44"/>
      <c r="D4" s="44"/>
    </row>
    <row r="5" spans="2:4" ht="36">
      <c r="B5" s="34" t="s">
        <v>108</v>
      </c>
      <c r="C5" s="34" t="s">
        <v>109</v>
      </c>
      <c r="D5" s="35" t="s">
        <v>110</v>
      </c>
    </row>
    <row r="6" spans="1:4" ht="12.75">
      <c r="A6" s="22" t="s">
        <v>65</v>
      </c>
      <c r="B6">
        <v>2009</v>
      </c>
      <c r="C6">
        <v>1280</v>
      </c>
      <c r="D6" s="7">
        <f>C6/B6</f>
        <v>0.6371329019412643</v>
      </c>
    </row>
    <row r="7" spans="1:4" ht="12.75">
      <c r="A7" s="22" t="s">
        <v>66</v>
      </c>
      <c r="B7">
        <v>2847</v>
      </c>
      <c r="C7">
        <v>1881</v>
      </c>
      <c r="D7" s="7">
        <f aca="true" t="shared" si="0" ref="D7:D18">C7/B7</f>
        <v>0.660695468914647</v>
      </c>
    </row>
    <row r="8" spans="1:4" ht="12.75">
      <c r="A8" s="36" t="s">
        <v>67</v>
      </c>
      <c r="B8" s="37">
        <v>1320</v>
      </c>
      <c r="C8" s="38">
        <v>761</v>
      </c>
      <c r="D8" s="7">
        <f t="shared" si="0"/>
        <v>0.5765151515151515</v>
      </c>
    </row>
    <row r="9" spans="1:4" ht="12.75">
      <c r="A9" s="22" t="s">
        <v>68</v>
      </c>
      <c r="B9">
        <v>956</v>
      </c>
      <c r="C9" s="38">
        <v>569</v>
      </c>
      <c r="D9" s="7">
        <f t="shared" si="0"/>
        <v>0.5951882845188284</v>
      </c>
    </row>
    <row r="10" spans="1:4" ht="12.75">
      <c r="A10" s="22" t="s">
        <v>69</v>
      </c>
      <c r="B10" s="37">
        <v>1573</v>
      </c>
      <c r="C10" s="38">
        <v>776</v>
      </c>
      <c r="D10" s="7">
        <f t="shared" si="0"/>
        <v>0.4933248569612206</v>
      </c>
    </row>
    <row r="11" spans="1:4" ht="12.75">
      <c r="A11" s="22" t="s">
        <v>70</v>
      </c>
      <c r="B11" s="31">
        <v>667</v>
      </c>
      <c r="C11" s="38">
        <v>200</v>
      </c>
      <c r="D11" s="7">
        <f t="shared" si="0"/>
        <v>0.29985007496251875</v>
      </c>
    </row>
    <row r="12" spans="1:4" ht="12.75">
      <c r="A12" s="22" t="s">
        <v>71</v>
      </c>
      <c r="B12" s="31">
        <v>784</v>
      </c>
      <c r="C12" s="38">
        <v>272</v>
      </c>
      <c r="D12" s="7">
        <f t="shared" si="0"/>
        <v>0.3469387755102041</v>
      </c>
    </row>
    <row r="13" spans="1:4" ht="12.75">
      <c r="A13" s="22" t="s">
        <v>72</v>
      </c>
      <c r="B13" s="31">
        <v>4438</v>
      </c>
      <c r="C13" s="38">
        <v>3060</v>
      </c>
      <c r="D13" s="7">
        <f t="shared" si="0"/>
        <v>0.6894997746732763</v>
      </c>
    </row>
    <row r="14" spans="1:4" ht="12.75">
      <c r="A14" s="22" t="s">
        <v>73</v>
      </c>
      <c r="B14" s="31">
        <v>2831</v>
      </c>
      <c r="C14" s="38">
        <v>297</v>
      </c>
      <c r="D14" s="7">
        <f t="shared" si="0"/>
        <v>0.10490992582126457</v>
      </c>
    </row>
    <row r="15" spans="1:4" ht="12.75">
      <c r="A15" s="22" t="s">
        <v>74</v>
      </c>
      <c r="B15" s="31">
        <v>1232</v>
      </c>
      <c r="C15" s="38">
        <v>697</v>
      </c>
      <c r="D15" s="7">
        <f t="shared" si="0"/>
        <v>0.5657467532467533</v>
      </c>
    </row>
    <row r="16" spans="1:4" ht="12.75">
      <c r="A16" s="22" t="s">
        <v>75</v>
      </c>
      <c r="B16" s="37">
        <v>1637</v>
      </c>
      <c r="C16" s="38">
        <v>507</v>
      </c>
      <c r="D16" s="7">
        <f t="shared" si="0"/>
        <v>0.3097128894318876</v>
      </c>
    </row>
    <row r="17" spans="1:4" ht="12.75">
      <c r="A17" s="22" t="s">
        <v>76</v>
      </c>
      <c r="B17" s="31">
        <v>379</v>
      </c>
      <c r="C17" s="38">
        <v>239</v>
      </c>
      <c r="D17" s="7">
        <f t="shared" si="0"/>
        <v>0.6306068601583114</v>
      </c>
    </row>
    <row r="18" spans="1:4" ht="12.75">
      <c r="A18" s="22" t="s">
        <v>77</v>
      </c>
      <c r="B18" s="31">
        <f>SUM(B6:B17)</f>
        <v>20673</v>
      </c>
      <c r="C18">
        <f>SUM(C6:C17)</f>
        <v>10539</v>
      </c>
      <c r="D18" s="7">
        <f t="shared" si="0"/>
        <v>0.5097953852851546</v>
      </c>
    </row>
  </sheetData>
  <sheetProtection/>
  <mergeCells count="1">
    <mergeCell ref="A3:D4"/>
  </mergeCells>
  <printOptions/>
  <pageMargins left="0.75" right="0.2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FY08 3rdQtr 3-7 Month Report</dc:title>
  <dc:subject>Immunization Report</dc:subject>
  <dc:creator>Cheyenne.Jim</dc:creator>
  <cp:keywords>FY08 Quarterly Report</cp:keywords>
  <dc:description/>
  <cp:lastModifiedBy>Jim, Cheyenne C (IHS/HQ)</cp:lastModifiedBy>
  <cp:lastPrinted>2009-03-30T21:59:31Z</cp:lastPrinted>
  <dcterms:created xsi:type="dcterms:W3CDTF">2008-08-28T17:23:03Z</dcterms:created>
  <dcterms:modified xsi:type="dcterms:W3CDTF">2013-08-14T17:32:23Z</dcterms:modified>
  <cp:category/>
  <cp:version/>
  <cp:contentType/>
  <cp:contentStatus/>
</cp:coreProperties>
</file>