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495" windowHeight="11325" activeTab="0"/>
  </bookViews>
  <sheets>
    <sheet name="4th Quarter 3_27" sheetId="1" r:id="rId1"/>
    <sheet name="4th  Quarter 2 Year Olds" sheetId="2" r:id="rId2"/>
    <sheet name="4th Quarter Adolescent " sheetId="3" r:id="rId3"/>
  </sheets>
  <externalReferences>
    <externalReference r:id="rId6"/>
    <externalReference r:id="rId7"/>
  </externalReferences>
  <definedNames>
    <definedName name="firstper" localSheetId="1">'[2]1st quarter 04'!$D$189</definedName>
    <definedName name="firstper" localSheetId="0">'4th Quarter 3_27'!$D$121</definedName>
    <definedName name="firstper">'[1]1st quarter 3_27 '!$D$189</definedName>
    <definedName name="firstpop" localSheetId="1">'[2]1st quarter 04'!$B$189</definedName>
    <definedName name="firstpop" localSheetId="0">'4th Quarter 3_27'!$B$121</definedName>
    <definedName name="firstpop">'[1]1st quarter 3_27 '!$B$189</definedName>
    <definedName name="_xlnm.Print_Area" localSheetId="0">'4th Quarter 3_27'!$A$1:$M$162</definedName>
    <definedName name="_xlnm.Print_Area" localSheetId="2">'4th Quarter Adolescent '!$A$1:$J$74</definedName>
  </definedNames>
  <calcPr fullCalcOnLoad="1"/>
</workbook>
</file>

<file path=xl/sharedStrings.xml><?xml version="1.0" encoding="utf-8"?>
<sst xmlns="http://schemas.openxmlformats.org/spreadsheetml/2006/main" count="301" uniqueCount="106">
  <si>
    <t>4th Quarter Report FY 2008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</si>
  <si>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</si>
  <si>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</si>
  <si>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</si>
  <si>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</si>
  <si>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</si>
  <si>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</si>
  <si>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</si>
  <si>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</si>
  <si>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</si>
  <si>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</si>
  <si>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</si>
  <si>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</si>
  <si>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</si>
  <si>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</si>
  <si>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</si>
  <si>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</si>
  <si>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</si>
  <si>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</si>
  <si>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</si>
  <si>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</si>
  <si>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</si>
  <si>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</si>
  <si>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</si>
  <si>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</si>
  <si>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</si>
  <si>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</si>
  <si>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</si>
  <si>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</si>
  <si>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</si>
  <si>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</si>
  <si>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</si>
  <si>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</si>
  <si>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</si>
  <si>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</si>
  <si>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</si>
  <si>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</si>
  <si>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</si>
  <si>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</si>
  <si>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</si>
  <si>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</si>
  <si>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</si>
  <si>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</si>
  <si>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</si>
  <si>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</si>
  <si>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</si>
  <si>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</si>
  <si>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</si>
  <si>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</si>
  <si>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</si>
  <si>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</si>
  <si>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</si>
  <si>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</si>
  <si>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</si>
  <si>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</si>
  <si>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</si>
  <si>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</si>
  <si>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</si>
  <si>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</si>
  <si>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</si>
  <si>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FY 2008 Quarter 4-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</si>
  <si>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</si>
  <si>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</si>
  <si>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</si>
  <si>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</si>
  <si>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</si>
  <si>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</si>
  <si>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</si>
  <si>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</si>
  <si>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</si>
  <si>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</si>
  <si>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</si>
  <si>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</si>
  <si>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</si>
  <si>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</si>
  <si>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</si>
  <si>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</si>
  <si>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</si>
  <si>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</si>
  <si>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</si>
  <si>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</si>
  <si>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2008 Quarter 4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</si>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</sst>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8.75"/>
      <color indexed="8"/>
      <name val="Geneva"/>
      <family val="0"/>
    </font>
    <font>
      <b/>
      <sz val="11.75"/>
      <color indexed="8"/>
      <name val="Geneva"/>
      <family val="0"/>
    </font>
    <font>
      <sz val="8.05"/>
      <color indexed="8"/>
      <name val="Geneva"/>
      <family val="0"/>
    </font>
    <font>
      <b/>
      <sz val="11"/>
      <color indexed="8"/>
      <name val="Geneva"/>
      <family val="0"/>
    </font>
    <font>
      <sz val="9"/>
      <color indexed="8"/>
      <name val="Geneva"/>
      <family val="0"/>
    </font>
    <font>
      <sz val="8"/>
      <color indexed="8"/>
      <name val="Geneva"/>
      <family val="0"/>
    </font>
    <font>
      <sz val="9.25"/>
      <color indexed="8"/>
      <name val="Verdana"/>
      <family val="0"/>
    </font>
    <font>
      <sz val="8.5"/>
      <color indexed="8"/>
      <name val="Verdana"/>
      <family val="0"/>
    </font>
    <font>
      <sz val="14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2.75"/>
      <color indexed="8"/>
      <name val="Arial"/>
      <family val="0"/>
    </font>
    <font>
      <sz val="2"/>
      <color indexed="8"/>
      <name val="Arial"/>
      <family val="0"/>
    </font>
    <font>
      <b/>
      <sz val="3"/>
      <color indexed="8"/>
      <name val="Arial"/>
      <family val="0"/>
    </font>
    <font>
      <sz val="2.05"/>
      <color indexed="8"/>
      <name val="Arial"/>
      <family val="0"/>
    </font>
    <font>
      <sz val="1.75"/>
      <color indexed="8"/>
      <name val="Arial"/>
      <family val="0"/>
    </font>
    <font>
      <b/>
      <sz val="2.5"/>
      <color indexed="8"/>
      <name val="Arial"/>
      <family val="0"/>
    </font>
    <font>
      <sz val="1.6"/>
      <color indexed="8"/>
      <name val="Arial"/>
      <family val="0"/>
    </font>
    <font>
      <b/>
      <sz val="2.25"/>
      <color indexed="8"/>
      <name val="Arial"/>
      <family val="0"/>
    </font>
    <font>
      <sz val="1.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3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9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57" applyFont="1">
      <alignment/>
      <protection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8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68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"/>
          <c:y val="0.153"/>
          <c:w val="0.705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3_27'!$A$7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3_27'!$D$7</c:f>
              <c:numCache/>
            </c:numRef>
          </c:val>
        </c:ser>
        <c:ser>
          <c:idx val="0"/>
          <c:order val="1"/>
          <c:tx>
            <c:strRef>
              <c:f>'4th Quarter 3_27'!$A$8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3_27'!$D$8</c:f>
              <c:numCache/>
            </c:numRef>
          </c:val>
        </c:ser>
        <c:ser>
          <c:idx val="1"/>
          <c:order val="2"/>
          <c:tx>
            <c:strRef>
              <c:f>'4th Quarter 3_27'!$A$9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3_27'!$D$9</c:f>
              <c:numCache/>
            </c:numRef>
          </c:val>
        </c:ser>
        <c:ser>
          <c:idx val="3"/>
          <c:order val="3"/>
          <c:tx>
            <c:strRef>
              <c:f>'4th Quarter 3_27'!$A$10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3_27'!$D$10</c:f>
              <c:numCache/>
            </c:numRef>
          </c:val>
        </c:ser>
        <c:ser>
          <c:idx val="4"/>
          <c:order val="4"/>
          <c:tx>
            <c:strRef>
              <c:f>'4th Quarter 3_27'!$A$11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3_27'!$D$11</c:f>
              <c:numCache/>
            </c:numRef>
          </c:val>
        </c:ser>
        <c:ser>
          <c:idx val="5"/>
          <c:order val="5"/>
          <c:tx>
            <c:strRef>
              <c:f>'4th Quarter 3_27'!$A$12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3_27'!$D$12</c:f>
              <c:numCache/>
            </c:numRef>
          </c:val>
        </c:ser>
        <c:ser>
          <c:idx val="6"/>
          <c:order val="6"/>
          <c:tx>
            <c:strRef>
              <c:f>'4th Quarter 3_27'!$A$13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3_27'!$D$13</c:f>
              <c:numCache/>
            </c:numRef>
          </c:val>
        </c:ser>
        <c:ser>
          <c:idx val="7"/>
          <c:order val="7"/>
          <c:tx>
            <c:strRef>
              <c:f>'4th Quarter 3_27'!$A$14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3_27'!$D$14</c:f>
              <c:numCache/>
            </c:numRef>
          </c:val>
        </c:ser>
        <c:ser>
          <c:idx val="8"/>
          <c:order val="8"/>
          <c:tx>
            <c:strRef>
              <c:f>'4th Quarter 3_27'!$A$15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3_27'!$D$15</c:f>
              <c:numCache/>
            </c:numRef>
          </c:val>
        </c:ser>
        <c:ser>
          <c:idx val="9"/>
          <c:order val="9"/>
          <c:tx>
            <c:strRef>
              <c:f>'4th Quarter 3_27'!$A$16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3_27'!$D$16</c:f>
              <c:numCache/>
            </c:numRef>
          </c:val>
        </c:ser>
        <c:ser>
          <c:idx val="10"/>
          <c:order val="10"/>
          <c:tx>
            <c:strRef>
              <c:f>'4th Quarter 3_27'!$A$17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3_27'!$D$17</c:f>
              <c:numCache/>
            </c:numRef>
          </c:val>
        </c:ser>
        <c:ser>
          <c:idx val="11"/>
          <c:order val="11"/>
          <c:tx>
            <c:strRef>
              <c:f>'4th Quarter 3_27'!$A$18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3_27'!$D$18</c:f>
              <c:numCache/>
            </c:numRef>
          </c:val>
        </c:ser>
        <c:ser>
          <c:idx val="12"/>
          <c:order val="12"/>
          <c:tx>
            <c:strRef>
              <c:f>'4th Quarter 3_27'!$A$19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3_27'!$D$6</c:f>
              <c:strCache/>
            </c:strRef>
          </c:cat>
          <c:val>
            <c:numRef>
              <c:f>'4th Quarter 3_27'!$D$19</c:f>
              <c:numCache/>
            </c:numRef>
          </c:val>
        </c:ser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9009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10625"/>
          <c:w val="0.21725"/>
          <c:h val="0.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65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"/>
          <c:w val="0.733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Olds'!$D$21</c:f>
              <c:numCache/>
            </c:numRef>
          </c:val>
        </c:ser>
        <c:ser>
          <c:idx val="1"/>
          <c:order val="1"/>
          <c:tx>
            <c:strRef>
              <c:f>'4th  Quarter 2 Year Olds'!$A$22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Olds'!$D$22</c:f>
              <c:numCache/>
            </c:numRef>
          </c:val>
        </c:ser>
        <c:ser>
          <c:idx val="2"/>
          <c:order val="2"/>
          <c:tx>
            <c:strRef>
              <c:f>'4th  Quarter 2 Year Olds'!$A$23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Olds'!$D$23</c:f>
              <c:numCache/>
            </c:numRef>
          </c:val>
        </c:ser>
        <c:ser>
          <c:idx val="3"/>
          <c:order val="3"/>
          <c:tx>
            <c:strRef>
              <c:f>'4th  Quarter 2 Year Olds'!$A$24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Olds'!$D$24</c:f>
              <c:numCache/>
            </c:numRef>
          </c:val>
        </c:ser>
        <c:ser>
          <c:idx val="4"/>
          <c:order val="4"/>
          <c:tx>
            <c:strRef>
              <c:f>'4th  Quarter 2 Year Olds'!$A$25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Olds'!$D$25</c:f>
              <c:numCache/>
            </c:numRef>
          </c:val>
        </c:ser>
        <c:ser>
          <c:idx val="5"/>
          <c:order val="5"/>
          <c:tx>
            <c:strRef>
              <c:f>'4th  Quarter 2 Year Olds'!$A$26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Olds'!$D$26</c:f>
              <c:numCache/>
            </c:numRef>
          </c:val>
        </c:ser>
        <c:ser>
          <c:idx val="6"/>
          <c:order val="6"/>
          <c:tx>
            <c:strRef>
              <c:f>'4th  Quarter 2 Year Olds'!$A$27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Olds'!$D$27</c:f>
              <c:numCache/>
            </c:numRef>
          </c:val>
        </c:ser>
        <c:ser>
          <c:idx val="7"/>
          <c:order val="7"/>
          <c:tx>
            <c:strRef>
              <c:f>'4th  Quarter 2 Year Olds'!$A$28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Olds'!$D$28</c:f>
              <c:numCache/>
            </c:numRef>
          </c:val>
        </c:ser>
        <c:ser>
          <c:idx val="8"/>
          <c:order val="8"/>
          <c:tx>
            <c:strRef>
              <c:f>'4th  Quarter 2 Year Olds'!$A$29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Olds'!$D$29</c:f>
              <c:numCache/>
            </c:numRef>
          </c:val>
        </c:ser>
        <c:ser>
          <c:idx val="9"/>
          <c:order val="9"/>
          <c:tx>
            <c:strRef>
              <c:f>'4th  Quarter 2 Year Olds'!$A$30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Olds'!$D$30</c:f>
              <c:numCache/>
            </c:numRef>
          </c:val>
        </c:ser>
        <c:ser>
          <c:idx val="10"/>
          <c:order val="10"/>
          <c:tx>
            <c:strRef>
              <c:f>'4th  Quarter 2 Year Olds'!$A$31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Olds'!$D$31</c:f>
              <c:numCache/>
            </c:numRef>
          </c:val>
        </c:ser>
        <c:ser>
          <c:idx val="11"/>
          <c:order val="11"/>
          <c:tx>
            <c:strRef>
              <c:f>'4th  Quarter 2 Year Olds'!$A$32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Olds'!$D$20</c:f>
              <c:strCache/>
            </c:strRef>
          </c:cat>
          <c:val>
            <c:numRef>
              <c:f>'4th  Quarter 2 Year Olds'!$D$32</c:f>
              <c:numCache/>
            </c:numRef>
          </c:val>
        </c:ser>
        <c:ser>
          <c:idx val="12"/>
          <c:order val="12"/>
          <c:tx>
            <c:strRef>
              <c:f>'4th  Quarter 2 Year Olds'!$A$33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Olds'!$D$20</c:f>
              <c:strCache/>
            </c:strRef>
          </c:cat>
          <c:val>
            <c:numRef>
              <c:f>'4th  Quarter 2 Year Olds'!$D$33</c:f>
              <c:numCache/>
            </c:numRef>
          </c:val>
        </c:ser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09925"/>
          <c:w val="0.1905"/>
          <c:h val="0.9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Adolescent 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'4th Quarter Adolescent 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'4th Quarter Adolescent '!#REF!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strRef>
              <c:f>'4th Quarter Adolescent '!#REF!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2"/>
          <c:tx>
            <c:strRef>
              <c:f>'4th Quarter Adolescent '!#REF!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3"/>
          <c:tx>
            <c:strRef>
              <c:f>'4th Quarter Adolescent '!#REF!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4"/>
          <c:tx>
            <c:strRef>
              <c:f>'4th Quarter Adolescent '!#REF!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1"/>
        <c:lblOffset val="100"/>
        <c:tickLblSkip val="1"/>
        <c:noMultiLvlLbl val="0"/>
      </c:catAx>
      <c:valAx>
        <c:axId val="30096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Adolescent '!#REF!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'4th Quarter Adolescent '!#REF!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'4th Quarter Adolescent '!#REF!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</c:strRef>
          </c:cat>
          <c:val>
            <c:numRef>
              <c:f>'4th Quarter Adolescent 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25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086"/>
          <c:w val="0.883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Adolescent 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'!$C$5:$C$17</c:f>
              <c:numCache/>
            </c:numRef>
          </c:val>
        </c:ser>
        <c:ser>
          <c:idx val="0"/>
          <c:order val="1"/>
          <c:tx>
            <c:strRef>
              <c:f>'4th Quarter Adolescent '!$D$4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'!$D$5:$D$17</c:f>
              <c:numCache/>
            </c:numRef>
          </c:val>
        </c:ser>
        <c:ser>
          <c:idx val="2"/>
          <c:order val="2"/>
          <c:tx>
            <c:strRef>
              <c:f>'4th Quarter Adolescent '!$E$4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'!$E$5:$E$17</c:f>
              <c:numCache/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265"/>
          <c:w val="0.1142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-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75"/>
          <c:y val="0.09975"/>
          <c:w val="0.8455"/>
          <c:h val="0.9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Adolescent 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'!$C$21:$C$33</c:f>
              <c:numCache/>
            </c:numRef>
          </c:val>
        </c:ser>
        <c:ser>
          <c:idx val="3"/>
          <c:order val="1"/>
          <c:tx>
            <c:v>MMR2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'!$D$21:$D$33</c:f>
              <c:numCache/>
            </c:numRef>
          </c:val>
        </c:ser>
        <c:ser>
          <c:idx val="4"/>
          <c:order val="2"/>
          <c:tx>
            <c:strRef>
              <c:f>'4th Quarter Adolescent 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'!$E$21:$E$33</c:f>
              <c:numCache/>
            </c:numRef>
          </c:val>
        </c:ser>
        <c:ser>
          <c:idx val="0"/>
          <c:order val="3"/>
          <c:tx>
            <c:strRef>
              <c:f>'4th Quarter Adolescent 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'!$F$21:$F$33</c:f>
              <c:numCache/>
            </c:numRef>
          </c:val>
        </c:ser>
        <c:ser>
          <c:idx val="1"/>
          <c:order val="4"/>
          <c:tx>
            <c:strRef>
              <c:f>'4th Quarter Adolescent '!$G$20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'!$G$21:$G$33</c:f>
              <c:numCache/>
            </c:numRef>
          </c:val>
        </c:ser>
        <c:ser>
          <c:idx val="5"/>
          <c:order val="5"/>
          <c:tx>
            <c:strRef>
              <c:f>'4th Quarter Adolescent '!$H$20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'!$H$21:$H$33</c:f>
              <c:numCache/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5268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2025"/>
          <c:w val="0.118"/>
          <c:h val="0.5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2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0525"/>
          <c:w val="0.91"/>
          <c:h val="0.87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Adolescent 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'!$C$37:$C$49</c:f>
              <c:numCache/>
            </c:numRef>
          </c:val>
        </c:ser>
        <c:ser>
          <c:idx val="2"/>
          <c:order val="1"/>
          <c:tx>
            <c:strRef>
              <c:f>'4th Quarter Adolescent 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'!$D$37:$D$49</c:f>
              <c:numCache/>
            </c:numRef>
          </c:val>
        </c:ser>
        <c:ser>
          <c:idx val="3"/>
          <c:order val="2"/>
          <c:tx>
            <c:strRef>
              <c:f>'4th Quarter Adolescent 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'!$E$37:$E$49</c:f>
              <c:numCache/>
            </c:numRef>
          </c:val>
        </c:ser>
        <c:axId val="5516564"/>
        <c:axId val="49649077"/>
      </c:bar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75"/>
          <c:y val="0.36075"/>
          <c:w val="0.082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036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5"/>
          <c:y val="0.172"/>
          <c:w val="0.767"/>
          <c:h val="0.8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3_27'!$D$41</c:f>
              <c:numCache/>
            </c:numRef>
          </c:val>
        </c:ser>
        <c:ser>
          <c:idx val="2"/>
          <c:order val="1"/>
          <c:tx>
            <c:strRef>
              <c:f>'4th Quarter 3_27'!$A$42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3_27'!$D$42</c:f>
              <c:numCache/>
            </c:numRef>
          </c:val>
        </c:ser>
        <c:ser>
          <c:idx val="3"/>
          <c:order val="2"/>
          <c:tx>
            <c:strRef>
              <c:f>'4th Quarter 3_27'!$A$43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3_27'!$D$43</c:f>
              <c:numCache/>
            </c:numRef>
          </c:val>
        </c:ser>
        <c:ser>
          <c:idx val="4"/>
          <c:order val="3"/>
          <c:tx>
            <c:strRef>
              <c:f>'4th Quarter 3_27'!$A$44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3_27'!$D$44</c:f>
              <c:numCache/>
            </c:numRef>
          </c:val>
        </c:ser>
        <c:ser>
          <c:idx val="5"/>
          <c:order val="4"/>
          <c:tx>
            <c:strRef>
              <c:f>'4th Quarter 3_27'!$A$45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3_27'!$D$45</c:f>
              <c:numCache/>
            </c:numRef>
          </c:val>
        </c:ser>
        <c:ser>
          <c:idx val="6"/>
          <c:order val="5"/>
          <c:tx>
            <c:strRef>
              <c:f>'4th Quarter 3_27'!$A$46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3_27'!$D$46</c:f>
              <c:numCache/>
            </c:numRef>
          </c:val>
        </c:ser>
        <c:ser>
          <c:idx val="7"/>
          <c:order val="6"/>
          <c:tx>
            <c:strRef>
              <c:f>'4th Quarter 3_27'!$A$47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3_27'!$D$47</c:f>
              <c:numCache/>
            </c:numRef>
          </c:val>
        </c:ser>
        <c:ser>
          <c:idx val="8"/>
          <c:order val="7"/>
          <c:tx>
            <c:strRef>
              <c:f>'4th Quarter 3_27'!$A$48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3_27'!$D$48</c:f>
              <c:numCache/>
            </c:numRef>
          </c:val>
        </c:ser>
        <c:ser>
          <c:idx val="9"/>
          <c:order val="8"/>
          <c:tx>
            <c:strRef>
              <c:f>'4th Quarter 3_27'!$A$49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3_27'!$D$49</c:f>
              <c:numCache/>
            </c:numRef>
          </c:val>
        </c:ser>
        <c:ser>
          <c:idx val="10"/>
          <c:order val="9"/>
          <c:tx>
            <c:strRef>
              <c:f>'4th Quarter 3_27'!$A$50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3_27'!$D$50</c:f>
              <c:numCache/>
            </c:numRef>
          </c:val>
        </c:ser>
        <c:ser>
          <c:idx val="11"/>
          <c:order val="10"/>
          <c:tx>
            <c:strRef>
              <c:f>'4th Quarter 3_27'!$A$51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3_27'!$D$51</c:f>
              <c:numCache/>
            </c:numRef>
          </c:val>
        </c:ser>
        <c:ser>
          <c:idx val="12"/>
          <c:order val="11"/>
          <c:tx>
            <c:strRef>
              <c:f>'4th Quarter 3_27'!$A$52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3_27'!$D$52</c:f>
              <c:numCache/>
            </c:numRef>
          </c:val>
        </c:ser>
        <c:ser>
          <c:idx val="13"/>
          <c:order val="12"/>
          <c:tx>
            <c:strRef>
              <c:f>'4th Quarter 3_27'!$A$53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3_27'!$D$40</c:f>
              <c:strCache/>
            </c:strRef>
          </c:cat>
          <c:val>
            <c:numRef>
              <c:f>'4th Quarter 3_27'!$D$53</c:f>
              <c:numCache/>
            </c:numRef>
          </c:val>
        </c:ser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69405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1315"/>
          <c:w val="0.218"/>
          <c:h val="0.8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75"/>
          <c:y val="0.1935"/>
          <c:w val="0.7707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3_27'!$A$58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3_27'!$D$58</c:f>
              <c:numCache/>
            </c:numRef>
          </c:val>
        </c:ser>
        <c:ser>
          <c:idx val="1"/>
          <c:order val="1"/>
          <c:tx>
            <c:strRef>
              <c:f>'4th Quarter 3_27'!$A$59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3_27'!$D$59</c:f>
              <c:numCache/>
            </c:numRef>
          </c:val>
        </c:ser>
        <c:ser>
          <c:idx val="2"/>
          <c:order val="2"/>
          <c:tx>
            <c:strRef>
              <c:f>'4th Quarter 3_27'!$A$60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3_27'!$D$60</c:f>
              <c:numCache/>
            </c:numRef>
          </c:val>
        </c:ser>
        <c:ser>
          <c:idx val="3"/>
          <c:order val="3"/>
          <c:tx>
            <c:strRef>
              <c:f>'4th Quarter 3_27'!$A$61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3_27'!$D$61</c:f>
              <c:numCache/>
            </c:numRef>
          </c:val>
        </c:ser>
        <c:ser>
          <c:idx val="4"/>
          <c:order val="4"/>
          <c:tx>
            <c:strRef>
              <c:f>'4th Quarter 3_27'!$A$62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3_27'!$D$62</c:f>
              <c:numCache/>
            </c:numRef>
          </c:val>
        </c:ser>
        <c:ser>
          <c:idx val="5"/>
          <c:order val="5"/>
          <c:tx>
            <c:strRef>
              <c:f>'4th Quarter 3_27'!$A$63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3_27'!$D$63</c:f>
              <c:numCache/>
            </c:numRef>
          </c:val>
        </c:ser>
        <c:ser>
          <c:idx val="6"/>
          <c:order val="6"/>
          <c:tx>
            <c:strRef>
              <c:f>'4th Quarter 3_27'!$A$64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3_27'!$D$64</c:f>
              <c:numCache/>
            </c:numRef>
          </c:val>
        </c:ser>
        <c:ser>
          <c:idx val="7"/>
          <c:order val="7"/>
          <c:tx>
            <c:strRef>
              <c:f>'4th Quarter 3_27'!$A$65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3_27'!$D$65</c:f>
              <c:numCache/>
            </c:numRef>
          </c:val>
        </c:ser>
        <c:ser>
          <c:idx val="8"/>
          <c:order val="8"/>
          <c:tx>
            <c:strRef>
              <c:f>'4th Quarter 3_27'!$A$66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3_27'!$D$66</c:f>
              <c:numCache/>
            </c:numRef>
          </c:val>
        </c:ser>
        <c:ser>
          <c:idx val="9"/>
          <c:order val="9"/>
          <c:tx>
            <c:strRef>
              <c:f>'4th Quarter 3_27'!$A$67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3_27'!$D$67</c:f>
              <c:numCache/>
            </c:numRef>
          </c:val>
        </c:ser>
        <c:ser>
          <c:idx val="10"/>
          <c:order val="10"/>
          <c:tx>
            <c:strRef>
              <c:f>'4th Quarter 3_27'!$A$68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3_27'!$D$68</c:f>
              <c:numCache/>
            </c:numRef>
          </c:val>
        </c:ser>
        <c:ser>
          <c:idx val="11"/>
          <c:order val="11"/>
          <c:tx>
            <c:strRef>
              <c:f>'4th Quarter 3_27'!$A$69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3_27'!$D$69</c:f>
              <c:numCache/>
            </c:numRef>
          </c:val>
        </c:ser>
        <c:ser>
          <c:idx val="12"/>
          <c:order val="12"/>
          <c:tx>
            <c:strRef>
              <c:f>'4th Quarter 3_27'!$A$70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3_27'!$D$57</c:f>
              <c:strCache/>
            </c:strRef>
          </c:cat>
          <c:val>
            <c:numRef>
              <c:f>'4th Quarter 3_27'!$D$70</c:f>
              <c:numCache/>
            </c:numRef>
          </c:val>
        </c:ser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88421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525"/>
          <c:w val="0.207"/>
          <c:h val="0.7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7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1815"/>
          <c:w val="0.751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3_27'!$D$75</c:f>
              <c:numCache/>
            </c:numRef>
          </c:val>
        </c:ser>
        <c:ser>
          <c:idx val="2"/>
          <c:order val="1"/>
          <c:tx>
            <c:strRef>
              <c:f>'4th Quarter 3_27'!$A$76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3_27'!$D$76</c:f>
              <c:numCache/>
            </c:numRef>
          </c:val>
        </c:ser>
        <c:ser>
          <c:idx val="3"/>
          <c:order val="2"/>
          <c:tx>
            <c:strRef>
              <c:f>'4th Quarter 3_27'!$A$77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3_27'!$D$77</c:f>
              <c:numCache/>
            </c:numRef>
          </c:val>
        </c:ser>
        <c:ser>
          <c:idx val="4"/>
          <c:order val="3"/>
          <c:tx>
            <c:strRef>
              <c:f>'4th Quarter 3_27'!$A$78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3_27'!$D$78</c:f>
              <c:numCache/>
            </c:numRef>
          </c:val>
        </c:ser>
        <c:ser>
          <c:idx val="5"/>
          <c:order val="4"/>
          <c:tx>
            <c:strRef>
              <c:f>'4th Quarter 3_27'!$A$79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3_27'!$D$79</c:f>
              <c:numCache/>
            </c:numRef>
          </c:val>
        </c:ser>
        <c:ser>
          <c:idx val="6"/>
          <c:order val="5"/>
          <c:tx>
            <c:strRef>
              <c:f>'4th Quarter 3_27'!$A$80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3_27'!$D$80</c:f>
              <c:numCache/>
            </c:numRef>
          </c:val>
        </c:ser>
        <c:ser>
          <c:idx val="7"/>
          <c:order val="6"/>
          <c:tx>
            <c:strRef>
              <c:f>'4th Quarter 3_27'!$A$81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3_27'!$D$81</c:f>
              <c:numCache/>
            </c:numRef>
          </c:val>
        </c:ser>
        <c:ser>
          <c:idx val="8"/>
          <c:order val="7"/>
          <c:tx>
            <c:strRef>
              <c:f>'4th Quarter 3_27'!$A$82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3_27'!$D$82</c:f>
              <c:numCache/>
            </c:numRef>
          </c:val>
        </c:ser>
        <c:ser>
          <c:idx val="9"/>
          <c:order val="8"/>
          <c:tx>
            <c:strRef>
              <c:f>'4th Quarter 3_27'!$A$83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3_27'!$D$83</c:f>
              <c:numCache/>
            </c:numRef>
          </c:val>
        </c:ser>
        <c:ser>
          <c:idx val="10"/>
          <c:order val="9"/>
          <c:tx>
            <c:strRef>
              <c:f>'4th Quarter 3_27'!$A$84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3_27'!$D$84</c:f>
              <c:numCache/>
            </c:numRef>
          </c:val>
        </c:ser>
        <c:ser>
          <c:idx val="11"/>
          <c:order val="10"/>
          <c:tx>
            <c:strRef>
              <c:f>'4th Quarter 3_27'!$A$85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3_27'!$D$85</c:f>
              <c:numCache/>
            </c:numRef>
          </c:val>
        </c:ser>
        <c:ser>
          <c:idx val="12"/>
          <c:order val="11"/>
          <c:tx>
            <c:strRef>
              <c:f>'4th Quarter 3_27'!$A$86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3_27'!$D$86</c:f>
              <c:numCache/>
            </c:numRef>
          </c:val>
        </c:ser>
        <c:ser>
          <c:idx val="13"/>
          <c:order val="12"/>
          <c:tx>
            <c:strRef>
              <c:f>'4th Quarter 3_27'!$A$87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3_27'!$D$74</c:f>
              <c:strCache/>
            </c:strRef>
          </c:cat>
          <c:val>
            <c:numRef>
              <c:f>'4th Quarter 3_27'!$D$87</c:f>
              <c:numCache/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64124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845"/>
          <c:w val="0.21675"/>
          <c:h val="0.9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29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75"/>
          <c:y val="0.1875"/>
          <c:w val="0.747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3_27'!$D$92</c:f>
              <c:numCache/>
            </c:numRef>
          </c:val>
        </c:ser>
        <c:ser>
          <c:idx val="2"/>
          <c:order val="1"/>
          <c:tx>
            <c:strRef>
              <c:f>'4th Quarter 3_27'!$A$93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3_27'!$D$93</c:f>
              <c:numCache/>
            </c:numRef>
          </c:val>
        </c:ser>
        <c:ser>
          <c:idx val="3"/>
          <c:order val="2"/>
          <c:tx>
            <c:strRef>
              <c:f>'4th Quarter 3_27'!$A$94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3_27'!$D$94</c:f>
              <c:numCache/>
            </c:numRef>
          </c:val>
        </c:ser>
        <c:ser>
          <c:idx val="4"/>
          <c:order val="3"/>
          <c:tx>
            <c:strRef>
              <c:f>'4th Quarter 3_27'!$A$95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3_27'!$D$95</c:f>
              <c:numCache/>
            </c:numRef>
          </c:val>
        </c:ser>
        <c:ser>
          <c:idx val="5"/>
          <c:order val="4"/>
          <c:tx>
            <c:strRef>
              <c:f>'4th Quarter 3_27'!$A$96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3_27'!$D$96</c:f>
              <c:numCache/>
            </c:numRef>
          </c:val>
        </c:ser>
        <c:ser>
          <c:idx val="6"/>
          <c:order val="5"/>
          <c:tx>
            <c:strRef>
              <c:f>'4th Quarter 3_27'!$A$97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3_27'!$D$97</c:f>
              <c:numCache/>
            </c:numRef>
          </c:val>
        </c:ser>
        <c:ser>
          <c:idx val="7"/>
          <c:order val="6"/>
          <c:tx>
            <c:strRef>
              <c:f>'4th Quarter 3_27'!$A$98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3_27'!$D$98</c:f>
              <c:numCache/>
            </c:numRef>
          </c:val>
        </c:ser>
        <c:ser>
          <c:idx val="8"/>
          <c:order val="7"/>
          <c:tx>
            <c:strRef>
              <c:f>'4th Quarter 3_27'!$A$99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3_27'!$D$99</c:f>
              <c:numCache/>
            </c:numRef>
          </c:val>
        </c:ser>
        <c:ser>
          <c:idx val="9"/>
          <c:order val="8"/>
          <c:tx>
            <c:strRef>
              <c:f>'4th Quarter 3_27'!$A$100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3_27'!$D$100</c:f>
              <c:numCache/>
            </c:numRef>
          </c:val>
        </c:ser>
        <c:ser>
          <c:idx val="10"/>
          <c:order val="9"/>
          <c:tx>
            <c:strRef>
              <c:f>'4th Quarter 3_27'!$A$101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3_27'!$D$101</c:f>
              <c:numCache/>
            </c:numRef>
          </c:val>
        </c:ser>
        <c:ser>
          <c:idx val="11"/>
          <c:order val="10"/>
          <c:tx>
            <c:strRef>
              <c:f>'4th Quarter 3_27'!$A$102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3_27'!$D$102</c:f>
              <c:numCache/>
            </c:numRef>
          </c:val>
        </c:ser>
        <c:ser>
          <c:idx val="12"/>
          <c:order val="11"/>
          <c:tx>
            <c:strRef>
              <c:f>'4th Quarter 3_27'!$A$103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3_27'!$D$103</c:f>
              <c:numCache/>
            </c:numRef>
          </c:val>
        </c:ser>
        <c:ser>
          <c:idx val="13"/>
          <c:order val="12"/>
          <c:tx>
            <c:strRef>
              <c:f>'4th Quarter 3_27'!$A$104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3_27'!$D$91</c:f>
              <c:strCache/>
            </c:strRef>
          </c:cat>
          <c:val>
            <c:numRef>
              <c:f>'4th Quarter 3_27'!$D$104</c:f>
              <c:numCache/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47735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1245"/>
          <c:w val="0.21775"/>
          <c:h val="0.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5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22425"/>
          <c:w val="0.818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3_27'!$D$109</c:f>
              <c:numCache/>
            </c:numRef>
          </c:val>
        </c:ser>
        <c:ser>
          <c:idx val="2"/>
          <c:order val="1"/>
          <c:tx>
            <c:strRef>
              <c:f>'4th Quarter 3_27'!$A$110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3_27'!$D$110</c:f>
              <c:numCache/>
            </c:numRef>
          </c:val>
        </c:ser>
        <c:ser>
          <c:idx val="3"/>
          <c:order val="2"/>
          <c:tx>
            <c:strRef>
              <c:f>'4th Quarter 3_27'!$A$111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3_27'!$D$111</c:f>
              <c:numCache/>
            </c:numRef>
          </c:val>
        </c:ser>
        <c:ser>
          <c:idx val="4"/>
          <c:order val="3"/>
          <c:tx>
            <c:strRef>
              <c:f>'4th Quarter 3_27'!$A$112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3_27'!$D$112</c:f>
              <c:numCache/>
            </c:numRef>
          </c:val>
        </c:ser>
        <c:ser>
          <c:idx val="5"/>
          <c:order val="4"/>
          <c:tx>
            <c:strRef>
              <c:f>'4th Quarter 3_27'!$A$113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3_27'!$D$113</c:f>
              <c:numCache/>
            </c:numRef>
          </c:val>
        </c:ser>
        <c:ser>
          <c:idx val="6"/>
          <c:order val="5"/>
          <c:tx>
            <c:strRef>
              <c:f>'4th Quarter 3_27'!$A$114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3_27'!$D$114</c:f>
              <c:numCache/>
            </c:numRef>
          </c:val>
        </c:ser>
        <c:ser>
          <c:idx val="7"/>
          <c:order val="6"/>
          <c:tx>
            <c:strRef>
              <c:f>'4th Quarter 3_27'!$A$115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3_27'!$D$115</c:f>
              <c:numCache/>
            </c:numRef>
          </c:val>
        </c:ser>
        <c:ser>
          <c:idx val="8"/>
          <c:order val="7"/>
          <c:tx>
            <c:strRef>
              <c:f>'4th Quarter 3_27'!$A$116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3_27'!$D$116</c:f>
              <c:numCache/>
            </c:numRef>
          </c:val>
        </c:ser>
        <c:ser>
          <c:idx val="9"/>
          <c:order val="8"/>
          <c:tx>
            <c:strRef>
              <c:f>'4th Quarter 3_27'!$A$117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3_27'!$D$117</c:f>
              <c:numCache/>
            </c:numRef>
          </c:val>
        </c:ser>
        <c:ser>
          <c:idx val="10"/>
          <c:order val="9"/>
          <c:tx>
            <c:strRef>
              <c:f>'4th Quarter 3_27'!$A$118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3_27'!$D$118</c:f>
              <c:numCache/>
            </c:numRef>
          </c:val>
        </c:ser>
        <c:ser>
          <c:idx val="11"/>
          <c:order val="10"/>
          <c:tx>
            <c:strRef>
              <c:f>'4th Quarter 3_27'!$A$119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3_27'!$D$119</c:f>
              <c:numCache/>
            </c:numRef>
          </c:val>
        </c:ser>
        <c:ser>
          <c:idx val="12"/>
          <c:order val="11"/>
          <c:tx>
            <c:strRef>
              <c:f>'4th Quarter 3_27'!$A$120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3_27'!$D$120</c:f>
              <c:numCache/>
            </c:numRef>
          </c:val>
        </c:ser>
        <c:ser>
          <c:idx val="13"/>
          <c:order val="12"/>
          <c:tx>
            <c:strRef>
              <c:f>'4th Quarter 3_27'!$A$121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3_27'!$D$108</c:f>
              <c:strCache/>
            </c:strRef>
          </c:cat>
          <c:val>
            <c:numRef>
              <c:f>'4th Quarter 3_27'!$D$121</c:f>
              <c:numCache/>
            </c:numRef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0715"/>
          <c:w val="0.16"/>
          <c:h val="0.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17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25"/>
          <c:y val="0.19475"/>
          <c:w val="0.7875"/>
          <c:h val="0.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3_27'!$D$24</c:f>
              <c:numCache/>
            </c:numRef>
          </c:val>
        </c:ser>
        <c:ser>
          <c:idx val="2"/>
          <c:order val="1"/>
          <c:tx>
            <c:strRef>
              <c:f>'4th Quarter 3_27'!$A$25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3_27'!$D$25</c:f>
              <c:numCache/>
            </c:numRef>
          </c:val>
        </c:ser>
        <c:ser>
          <c:idx val="3"/>
          <c:order val="2"/>
          <c:tx>
            <c:strRef>
              <c:f>'4th Quarter 3_27'!$A$26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3_27'!$D$26</c:f>
              <c:numCache/>
            </c:numRef>
          </c:val>
        </c:ser>
        <c:ser>
          <c:idx val="4"/>
          <c:order val="3"/>
          <c:tx>
            <c:strRef>
              <c:f>'4th Quarter 3_27'!$A$27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3_27'!$D$27</c:f>
              <c:numCache/>
            </c:numRef>
          </c:val>
        </c:ser>
        <c:ser>
          <c:idx val="5"/>
          <c:order val="4"/>
          <c:tx>
            <c:strRef>
              <c:f>'4th Quarter 3_27'!$A$28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3_27'!$D$28</c:f>
              <c:numCache/>
            </c:numRef>
          </c:val>
        </c:ser>
        <c:ser>
          <c:idx val="6"/>
          <c:order val="5"/>
          <c:tx>
            <c:strRef>
              <c:f>'4th Quarter 3_27'!$A$29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3_27'!$D$29</c:f>
              <c:numCache/>
            </c:numRef>
          </c:val>
        </c:ser>
        <c:ser>
          <c:idx val="7"/>
          <c:order val="6"/>
          <c:tx>
            <c:strRef>
              <c:f>'4th Quarter 3_27'!$A$30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3_27'!$D$30</c:f>
              <c:numCache/>
            </c:numRef>
          </c:val>
        </c:ser>
        <c:ser>
          <c:idx val="8"/>
          <c:order val="7"/>
          <c:tx>
            <c:strRef>
              <c:f>'4th Quarter 3_27'!$A$31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3_27'!$D$31</c:f>
              <c:numCache/>
            </c:numRef>
          </c:val>
        </c:ser>
        <c:ser>
          <c:idx val="9"/>
          <c:order val="8"/>
          <c:tx>
            <c:strRef>
              <c:f>'4th Quarter 3_27'!$A$32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3_27'!$D$32</c:f>
              <c:numCache/>
            </c:numRef>
          </c:val>
        </c:ser>
        <c:ser>
          <c:idx val="10"/>
          <c:order val="9"/>
          <c:tx>
            <c:strRef>
              <c:f>'4th Quarter 3_27'!$A$33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3_27'!$D$33</c:f>
              <c:numCache/>
            </c:numRef>
          </c:val>
        </c:ser>
        <c:ser>
          <c:idx val="11"/>
          <c:order val="10"/>
          <c:tx>
            <c:strRef>
              <c:f>'4th Quarter 3_27'!$A$34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3_27'!$D$34</c:f>
              <c:numCache/>
            </c:numRef>
          </c:val>
        </c:ser>
        <c:ser>
          <c:idx val="12"/>
          <c:order val="11"/>
          <c:tx>
            <c:strRef>
              <c:f>'4th Quarter 3_27'!$A$35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3_27'!$D$35</c:f>
              <c:numCache/>
            </c:numRef>
          </c:val>
        </c:ser>
        <c:ser>
          <c:idx val="13"/>
          <c:order val="12"/>
          <c:tx>
            <c:strRef>
              <c:f>'4th Quarter 3_27'!$A$36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3_27'!$D$23</c:f>
              <c:strCache/>
            </c:strRef>
          </c:cat>
          <c:val>
            <c:numRef>
              <c:f>'4th Quarter 3_27'!$D$36</c:f>
              <c:numCache/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8450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9"/>
          <c:w val="0.202"/>
          <c:h val="0.7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.02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35"/>
          <c:w val="0.779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3_27'!$A$109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3_27'!$F$109</c:f>
              <c:numCache/>
            </c:numRef>
          </c:val>
        </c:ser>
        <c:ser>
          <c:idx val="1"/>
          <c:order val="1"/>
          <c:tx>
            <c:strRef>
              <c:f>'4th Quarter 3_27'!$A$110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3_27'!$F$110</c:f>
              <c:numCache/>
            </c:numRef>
          </c:val>
        </c:ser>
        <c:ser>
          <c:idx val="2"/>
          <c:order val="2"/>
          <c:tx>
            <c:strRef>
              <c:f>'4th Quarter 3_27'!$A$111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3_27'!$F$111</c:f>
              <c:numCache/>
            </c:numRef>
          </c:val>
        </c:ser>
        <c:ser>
          <c:idx val="3"/>
          <c:order val="3"/>
          <c:tx>
            <c:strRef>
              <c:f>'4th Quarter 3_27'!$A$112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3_27'!$F$112</c:f>
              <c:numCache/>
            </c:numRef>
          </c:val>
        </c:ser>
        <c:ser>
          <c:idx val="4"/>
          <c:order val="4"/>
          <c:tx>
            <c:strRef>
              <c:f>'4th Quarter 3_27'!$A$113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3_27'!$F$113</c:f>
              <c:numCache/>
            </c:numRef>
          </c:val>
        </c:ser>
        <c:ser>
          <c:idx val="5"/>
          <c:order val="5"/>
          <c:tx>
            <c:strRef>
              <c:f>'4th Quarter 3_27'!$A$114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3_27'!$F$114</c:f>
              <c:numCache/>
            </c:numRef>
          </c:val>
        </c:ser>
        <c:ser>
          <c:idx val="6"/>
          <c:order val="6"/>
          <c:tx>
            <c:strRef>
              <c:f>'4th Quarter 3_27'!$A$115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3_27'!$F$115</c:f>
              <c:numCache/>
            </c:numRef>
          </c:val>
        </c:ser>
        <c:ser>
          <c:idx val="7"/>
          <c:order val="7"/>
          <c:tx>
            <c:strRef>
              <c:f>'4th Quarter 3_27'!$A$116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3_27'!$F$116</c:f>
              <c:numCache/>
            </c:numRef>
          </c:val>
        </c:ser>
        <c:ser>
          <c:idx val="8"/>
          <c:order val="8"/>
          <c:tx>
            <c:strRef>
              <c:f>'4th Quarter 3_27'!$A$117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3_27'!$F$117</c:f>
              <c:numCache/>
            </c:numRef>
          </c:val>
        </c:ser>
        <c:ser>
          <c:idx val="9"/>
          <c:order val="9"/>
          <c:tx>
            <c:strRef>
              <c:f>'4th Quarter 3_27'!$A$118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3_27'!$F$118</c:f>
              <c:numCache/>
            </c:numRef>
          </c:val>
        </c:ser>
        <c:ser>
          <c:idx val="10"/>
          <c:order val="10"/>
          <c:tx>
            <c:strRef>
              <c:f>'4th Quarter 3_27'!$A$119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3_27'!$F$119</c:f>
              <c:numCache/>
            </c:numRef>
          </c:val>
        </c:ser>
        <c:ser>
          <c:idx val="11"/>
          <c:order val="11"/>
          <c:tx>
            <c:strRef>
              <c:f>'4th Quarter 3_27'!$A$120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3_27'!$F$120</c:f>
              <c:numCache/>
            </c:numRef>
          </c:val>
        </c:ser>
        <c:ser>
          <c:idx val="12"/>
          <c:order val="12"/>
          <c:tx>
            <c:strRef>
              <c:f>'4th Quarter 3_27'!$A$121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3_27'!$F$108</c:f>
              <c:strCache/>
            </c:strRef>
          </c:cat>
          <c:val>
            <c:numRef>
              <c:f>'4th Quarter 3_27'!$F$121</c:f>
              <c:numCache/>
            </c:numRef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 val="autoZero"/>
        <c:auto val="1"/>
        <c:lblOffset val="100"/>
        <c:tickLblSkip val="1"/>
        <c:noMultiLvlLbl val="0"/>
      </c:catAx>
      <c:valAx>
        <c:axId val="248149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22525"/>
          <c:w val="0.1725"/>
          <c:h val="0.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6875"/>
          <c:y val="-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"/>
          <c:w val="0.7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Olds'!$D$5</c:f>
              <c:numCache/>
            </c:numRef>
          </c:val>
        </c:ser>
        <c:ser>
          <c:idx val="1"/>
          <c:order val="1"/>
          <c:tx>
            <c:strRef>
              <c:f>'4th 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Olds'!$D$6</c:f>
              <c:numCache/>
            </c:numRef>
          </c:val>
        </c:ser>
        <c:ser>
          <c:idx val="2"/>
          <c:order val="2"/>
          <c:tx>
            <c:strRef>
              <c:f>'4th 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Olds'!$D$7</c:f>
              <c:numCache/>
            </c:numRef>
          </c:val>
        </c:ser>
        <c:ser>
          <c:idx val="3"/>
          <c:order val="3"/>
          <c:tx>
            <c:strRef>
              <c:f>'4th  Quarter 2 Year Olds'!$A$8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Olds'!$D$8</c:f>
              <c:numCache/>
            </c:numRef>
          </c:val>
        </c:ser>
        <c:ser>
          <c:idx val="4"/>
          <c:order val="4"/>
          <c:tx>
            <c:strRef>
              <c:f>'4th 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Olds'!$D$9</c:f>
              <c:numCache/>
            </c:numRef>
          </c:val>
        </c:ser>
        <c:ser>
          <c:idx val="5"/>
          <c:order val="5"/>
          <c:tx>
            <c:strRef>
              <c:f>'4th 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Olds'!$D$10</c:f>
              <c:numCache/>
            </c:numRef>
          </c:val>
        </c:ser>
        <c:ser>
          <c:idx val="6"/>
          <c:order val="6"/>
          <c:tx>
            <c:strRef>
              <c:f>'4th 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Olds'!$D$11</c:f>
              <c:numCache/>
            </c:numRef>
          </c:val>
        </c:ser>
        <c:ser>
          <c:idx val="7"/>
          <c:order val="7"/>
          <c:tx>
            <c:strRef>
              <c:f>'4th 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Olds'!$D$12</c:f>
              <c:numCache/>
            </c:numRef>
          </c:val>
        </c:ser>
        <c:ser>
          <c:idx val="8"/>
          <c:order val="8"/>
          <c:tx>
            <c:strRef>
              <c:f>'4th 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Olds'!$D$13</c:f>
              <c:numCache/>
            </c:numRef>
          </c:val>
        </c:ser>
        <c:ser>
          <c:idx val="9"/>
          <c:order val="9"/>
          <c:tx>
            <c:strRef>
              <c:f>'4th 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Olds'!$D$14</c:f>
              <c:numCache/>
            </c:numRef>
          </c:val>
        </c:ser>
        <c:ser>
          <c:idx val="10"/>
          <c:order val="10"/>
          <c:tx>
            <c:strRef>
              <c:f>'4th 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Olds'!$D$15</c:f>
              <c:numCache/>
            </c:numRef>
          </c:val>
        </c:ser>
        <c:ser>
          <c:idx val="11"/>
          <c:order val="11"/>
          <c:tx>
            <c:strRef>
              <c:f>'4th  Quarter 2 Year Olds'!$A$16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Olds'!$D$4</c:f>
              <c:strCache/>
            </c:strRef>
          </c:cat>
          <c:val>
            <c:numRef>
              <c:f>'4th  Quarter 2 Year Olds'!$D$16</c:f>
              <c:numCache/>
            </c:numRef>
          </c:val>
        </c:ser>
        <c:ser>
          <c:idx val="12"/>
          <c:order val="12"/>
          <c:tx>
            <c:strRef>
              <c:f>'4th 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Olds'!$D$4</c:f>
              <c:strCache/>
            </c:strRef>
          </c:cat>
          <c:val>
            <c:numRef>
              <c:f>'4th  Quarter 2 Year Olds'!$D$17</c:f>
              <c:numCache/>
            </c:numRef>
          </c:val>
        </c:ser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 val="autoZero"/>
        <c:auto val="1"/>
        <c:lblOffset val="100"/>
        <c:tickLblSkip val="1"/>
        <c:noMultiLvlLbl val="0"/>
      </c:catAx>
      <c:valAx>
        <c:axId val="638538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0875"/>
          <c:w val="0.208"/>
          <c:h val="0.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123825</xdr:rowOff>
    </xdr:from>
    <xdr:to>
      <xdr:col>16</xdr:col>
      <xdr:colOff>66675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486650" y="581025"/>
        <a:ext cx="42386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37</xdr:row>
      <xdr:rowOff>38100</xdr:rowOff>
    </xdr:from>
    <xdr:to>
      <xdr:col>16</xdr:col>
      <xdr:colOff>9525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7343775" y="5695950"/>
        <a:ext cx="43243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390525</xdr:colOff>
      <xdr:row>54</xdr:row>
      <xdr:rowOff>47625</xdr:rowOff>
    </xdr:from>
    <xdr:to>
      <xdr:col>17</xdr:col>
      <xdr:colOff>552450</xdr:colOff>
      <xdr:row>69</xdr:row>
      <xdr:rowOff>47625</xdr:rowOff>
    </xdr:to>
    <xdr:graphicFrame>
      <xdr:nvGraphicFramePr>
        <xdr:cNvPr id="3" name="Chart 3"/>
        <xdr:cNvGraphicFramePr/>
      </xdr:nvGraphicFramePr>
      <xdr:xfrm>
        <a:off x="8582025" y="8305800"/>
        <a:ext cx="44958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333375</xdr:colOff>
      <xdr:row>71</xdr:row>
      <xdr:rowOff>95250</xdr:rowOff>
    </xdr:from>
    <xdr:to>
      <xdr:col>17</xdr:col>
      <xdr:colOff>647700</xdr:colOff>
      <xdr:row>86</xdr:row>
      <xdr:rowOff>142875</xdr:rowOff>
    </xdr:to>
    <xdr:graphicFrame>
      <xdr:nvGraphicFramePr>
        <xdr:cNvPr id="4" name="Chart 4"/>
        <xdr:cNvGraphicFramePr/>
      </xdr:nvGraphicFramePr>
      <xdr:xfrm>
        <a:off x="8524875" y="10953750"/>
        <a:ext cx="4648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323850</xdr:colOff>
      <xdr:row>87</xdr:row>
      <xdr:rowOff>142875</xdr:rowOff>
    </xdr:from>
    <xdr:to>
      <xdr:col>18</xdr:col>
      <xdr:colOff>457200</xdr:colOff>
      <xdr:row>103</xdr:row>
      <xdr:rowOff>0</xdr:rowOff>
    </xdr:to>
    <xdr:graphicFrame>
      <xdr:nvGraphicFramePr>
        <xdr:cNvPr id="5" name="Chart 5"/>
        <xdr:cNvGraphicFramePr/>
      </xdr:nvGraphicFramePr>
      <xdr:xfrm>
        <a:off x="9382125" y="13449300"/>
        <a:ext cx="446722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122</xdr:row>
      <xdr:rowOff>66675</xdr:rowOff>
    </xdr:from>
    <xdr:to>
      <xdr:col>9</xdr:col>
      <xdr:colOff>295275</xdr:colOff>
      <xdr:row>140</xdr:row>
      <xdr:rowOff>76200</xdr:rowOff>
    </xdr:to>
    <xdr:graphicFrame>
      <xdr:nvGraphicFramePr>
        <xdr:cNvPr id="6" name="Chart 6"/>
        <xdr:cNvGraphicFramePr/>
      </xdr:nvGraphicFramePr>
      <xdr:xfrm>
        <a:off x="152400" y="18726150"/>
        <a:ext cx="62865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390525</xdr:colOff>
      <xdr:row>20</xdr:row>
      <xdr:rowOff>66675</xdr:rowOff>
    </xdr:from>
    <xdr:to>
      <xdr:col>16</xdr:col>
      <xdr:colOff>47625</xdr:colOff>
      <xdr:row>34</xdr:row>
      <xdr:rowOff>114300</xdr:rowOff>
    </xdr:to>
    <xdr:graphicFrame>
      <xdr:nvGraphicFramePr>
        <xdr:cNvPr id="7" name="Chart 7"/>
        <xdr:cNvGraphicFramePr/>
      </xdr:nvGraphicFramePr>
      <xdr:xfrm>
        <a:off x="7362825" y="3124200"/>
        <a:ext cx="43434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523875</xdr:colOff>
      <xdr:row>122</xdr:row>
      <xdr:rowOff>28575</xdr:rowOff>
    </xdr:from>
    <xdr:to>
      <xdr:col>16</xdr:col>
      <xdr:colOff>704850</xdr:colOff>
      <xdr:row>140</xdr:row>
      <xdr:rowOff>76200</xdr:rowOff>
    </xdr:to>
    <xdr:graphicFrame>
      <xdr:nvGraphicFramePr>
        <xdr:cNvPr id="8" name="Chart 8"/>
        <xdr:cNvGraphicFramePr/>
      </xdr:nvGraphicFramePr>
      <xdr:xfrm>
        <a:off x="6667500" y="18688050"/>
        <a:ext cx="5695950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0.294</cdr:y>
    </cdr:from>
    <cdr:to>
      <cdr:x>0.76275</cdr:x>
      <cdr:y>0.294</cdr:y>
    </cdr:to>
    <cdr:sp>
      <cdr:nvSpPr>
        <cdr:cNvPr id="1" name="Line 1"/>
        <cdr:cNvSpPr>
          <a:spLocks/>
        </cdr:cNvSpPr>
      </cdr:nvSpPr>
      <cdr:spPr>
        <a:xfrm flipV="1">
          <a:off x="609600" y="695325"/>
          <a:ext cx="35623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0.2245</cdr:y>
    </cdr:from>
    <cdr:to>
      <cdr:x>0.57025</cdr:x>
      <cdr:y>0.283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523875"/>
          <a:ext cx="2505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0.301</cdr:y>
    </cdr:from>
    <cdr:to>
      <cdr:x>0.75</cdr:x>
      <cdr:y>0.301</cdr:y>
    </cdr:to>
    <cdr:sp>
      <cdr:nvSpPr>
        <cdr:cNvPr id="1" name="Line 1"/>
        <cdr:cNvSpPr>
          <a:spLocks/>
        </cdr:cNvSpPr>
      </cdr:nvSpPr>
      <cdr:spPr>
        <a:xfrm flipV="1">
          <a:off x="685800" y="685800"/>
          <a:ext cx="34956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0.228</cdr:y>
    </cdr:from>
    <cdr:to>
      <cdr:x>0.5385</cdr:x>
      <cdr:y>0.32175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514350"/>
          <a:ext cx="2314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</xdr:row>
      <xdr:rowOff>142875</xdr:rowOff>
    </xdr:from>
    <xdr:to>
      <xdr:col>12</xdr:col>
      <xdr:colOff>409575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6162675" y="457200"/>
        <a:ext cx="54768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19</xdr:row>
      <xdr:rowOff>0</xdr:rowOff>
    </xdr:from>
    <xdr:to>
      <xdr:col>12</xdr:col>
      <xdr:colOff>371475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6029325" y="3067050"/>
        <a:ext cx="55721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910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13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" y="0"/>
        <a:ext cx="9105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2</xdr:row>
      <xdr:rowOff>133350</xdr:rowOff>
    </xdr:from>
    <xdr:to>
      <xdr:col>19</xdr:col>
      <xdr:colOff>247650</xdr:colOff>
      <xdr:row>17</xdr:row>
      <xdr:rowOff>38100</xdr:rowOff>
    </xdr:to>
    <xdr:graphicFrame>
      <xdr:nvGraphicFramePr>
        <xdr:cNvPr id="4" name="Chart 4"/>
        <xdr:cNvGraphicFramePr/>
      </xdr:nvGraphicFramePr>
      <xdr:xfrm>
        <a:off x="6229350" y="800100"/>
        <a:ext cx="606742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19</xdr:row>
      <xdr:rowOff>9525</xdr:rowOff>
    </xdr:from>
    <xdr:to>
      <xdr:col>23</xdr:col>
      <xdr:colOff>523875</xdr:colOff>
      <xdr:row>33</xdr:row>
      <xdr:rowOff>95250</xdr:rowOff>
    </xdr:to>
    <xdr:graphicFrame>
      <xdr:nvGraphicFramePr>
        <xdr:cNvPr id="5" name="Chart 5"/>
        <xdr:cNvGraphicFramePr/>
      </xdr:nvGraphicFramePr>
      <xdr:xfrm>
        <a:off x="8572500" y="3400425"/>
        <a:ext cx="67437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47625</xdr:colOff>
      <xdr:row>34</xdr:row>
      <xdr:rowOff>123825</xdr:rowOff>
    </xdr:from>
    <xdr:to>
      <xdr:col>19</xdr:col>
      <xdr:colOff>228600</xdr:colOff>
      <xdr:row>48</xdr:row>
      <xdr:rowOff>152400</xdr:rowOff>
    </xdr:to>
    <xdr:graphicFrame>
      <xdr:nvGraphicFramePr>
        <xdr:cNvPr id="6" name="Chart 6"/>
        <xdr:cNvGraphicFramePr/>
      </xdr:nvGraphicFramePr>
      <xdr:xfrm>
        <a:off x="6534150" y="5924550"/>
        <a:ext cx="57435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08%20Qtrs.%201-4%208-28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</sheetNames>
    <sheetDataSet>
      <sheetData sheetId="0">
        <row r="189">
          <cell r="B189">
            <v>34601</v>
          </cell>
          <cell r="D189">
            <v>0.7399786133348747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S132" sqref="S132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10.875" style="0" customWidth="1"/>
    <col min="11" max="12" width="8.00390625" style="0" customWidth="1"/>
  </cols>
  <sheetData>
    <row r="1" spans="1:12" ht="12">
      <c r="A1" s="36" t="s">
        <v>0</v>
      </c>
      <c r="B1" s="37"/>
      <c r="C1" s="37"/>
      <c r="D1" s="37"/>
      <c r="E1" s="37"/>
      <c r="F1" s="37"/>
      <c r="G1" s="37"/>
      <c r="H1" s="37"/>
      <c r="I1" s="2"/>
      <c r="J1" s="2"/>
      <c r="K1" s="2"/>
      <c r="L1" s="2"/>
    </row>
    <row r="2" spans="1:12" ht="1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34" t="s">
        <v>2</v>
      </c>
      <c r="E4" s="35"/>
      <c r="F4" s="35"/>
      <c r="G4" s="6"/>
      <c r="H4" s="7"/>
      <c r="I4" s="7"/>
    </row>
    <row r="5" spans="2:10" ht="12">
      <c r="B5" s="8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ht="12.75" thickBot="1">
      <c r="A6" s="11" t="s">
        <v>12</v>
      </c>
      <c r="B6" s="11" t="s">
        <v>13</v>
      </c>
      <c r="C6" s="11" t="s">
        <v>14</v>
      </c>
      <c r="D6" s="12" t="s">
        <v>15</v>
      </c>
      <c r="E6" s="12"/>
      <c r="F6" s="12"/>
      <c r="G6" s="12"/>
      <c r="H6" s="13"/>
      <c r="I6" s="13"/>
      <c r="J6" s="13"/>
    </row>
    <row r="7" spans="1:10" ht="12">
      <c r="A7" t="s">
        <v>16</v>
      </c>
      <c r="B7" s="14">
        <v>318</v>
      </c>
      <c r="C7" s="14">
        <v>242</v>
      </c>
      <c r="D7" s="15">
        <f aca="true" t="shared" si="0" ref="D7:D19">C7/B7</f>
        <v>0.7610062893081762</v>
      </c>
      <c r="E7" s="15">
        <v>0.799</v>
      </c>
      <c r="F7" s="15">
        <v>0.799</v>
      </c>
      <c r="G7" s="15">
        <v>0.761</v>
      </c>
      <c r="H7" s="15">
        <v>0.893</v>
      </c>
      <c r="I7" s="7">
        <v>0.789</v>
      </c>
      <c r="J7" s="7">
        <v>0.66</v>
      </c>
    </row>
    <row r="8" spans="1:10" ht="12">
      <c r="A8" t="s">
        <v>17</v>
      </c>
      <c r="B8" s="14">
        <v>418</v>
      </c>
      <c r="C8" s="14">
        <v>366</v>
      </c>
      <c r="D8" s="15">
        <f t="shared" si="0"/>
        <v>0.8755980861244019</v>
      </c>
      <c r="E8" s="15">
        <v>0.878</v>
      </c>
      <c r="F8" s="15">
        <v>0.878</v>
      </c>
      <c r="G8" s="15">
        <v>0.88</v>
      </c>
      <c r="H8" s="15">
        <v>0.95</v>
      </c>
      <c r="I8" s="7">
        <v>0.876</v>
      </c>
      <c r="J8" s="7">
        <v>0.78</v>
      </c>
    </row>
    <row r="9" spans="1:10" ht="12">
      <c r="A9" t="s">
        <v>18</v>
      </c>
      <c r="B9" s="16">
        <v>121</v>
      </c>
      <c r="C9" s="16">
        <v>92</v>
      </c>
      <c r="D9" s="15">
        <f t="shared" si="0"/>
        <v>0.7603305785123967</v>
      </c>
      <c r="E9" s="17">
        <v>0.777</v>
      </c>
      <c r="F9" s="17">
        <v>0.777</v>
      </c>
      <c r="G9" s="17">
        <v>0.76</v>
      </c>
      <c r="H9" s="17">
        <v>0.818</v>
      </c>
      <c r="I9" s="7">
        <v>0.769</v>
      </c>
      <c r="J9" s="7">
        <v>0.669</v>
      </c>
    </row>
    <row r="10" spans="1:10" ht="12">
      <c r="A10" t="s">
        <v>19</v>
      </c>
      <c r="B10" s="14">
        <v>73</v>
      </c>
      <c r="C10" s="14">
        <v>51</v>
      </c>
      <c r="D10" s="15">
        <f t="shared" si="0"/>
        <v>0.6986301369863014</v>
      </c>
      <c r="E10" s="15">
        <v>0.712</v>
      </c>
      <c r="F10" s="15">
        <v>0.712</v>
      </c>
      <c r="G10" s="15">
        <v>0.699</v>
      </c>
      <c r="H10" s="15">
        <v>0.795</v>
      </c>
      <c r="I10" s="7">
        <v>0.712</v>
      </c>
      <c r="J10" s="7">
        <v>0.534</v>
      </c>
    </row>
    <row r="11" spans="1:10" ht="12">
      <c r="A11" t="s">
        <v>20</v>
      </c>
      <c r="B11" s="14">
        <v>176</v>
      </c>
      <c r="C11" s="14">
        <v>123</v>
      </c>
      <c r="D11" s="15">
        <f t="shared" si="0"/>
        <v>0.6988636363636364</v>
      </c>
      <c r="E11" s="15">
        <v>0.705</v>
      </c>
      <c r="F11" s="15">
        <v>0.705</v>
      </c>
      <c r="G11" s="15">
        <v>0.699</v>
      </c>
      <c r="H11" s="15">
        <v>0.795</v>
      </c>
      <c r="I11" s="7">
        <v>0.693</v>
      </c>
      <c r="J11" s="7">
        <v>0.528</v>
      </c>
    </row>
    <row r="12" spans="1:10" ht="12">
      <c r="A12" t="s">
        <v>21</v>
      </c>
      <c r="B12" s="14">
        <v>137</v>
      </c>
      <c r="C12" s="14">
        <v>92</v>
      </c>
      <c r="D12" s="15">
        <f t="shared" si="0"/>
        <v>0.6715328467153284</v>
      </c>
      <c r="E12" s="15">
        <v>0.679</v>
      </c>
      <c r="F12" s="15">
        <v>0.679</v>
      </c>
      <c r="G12" s="15">
        <v>0.679</v>
      </c>
      <c r="H12" s="15">
        <v>0.715</v>
      </c>
      <c r="I12" s="7">
        <v>0.613</v>
      </c>
      <c r="J12" s="7">
        <v>0.416</v>
      </c>
    </row>
    <row r="13" spans="1:10" ht="12">
      <c r="A13" t="s">
        <v>22</v>
      </c>
      <c r="B13" s="14">
        <v>83</v>
      </c>
      <c r="C13" s="14">
        <v>64</v>
      </c>
      <c r="D13" s="15">
        <f t="shared" si="0"/>
        <v>0.7710843373493976</v>
      </c>
      <c r="E13" s="15">
        <v>0.783</v>
      </c>
      <c r="F13" s="15">
        <v>0.783</v>
      </c>
      <c r="G13" s="15">
        <v>0.771</v>
      </c>
      <c r="H13" s="15">
        <v>0.916</v>
      </c>
      <c r="I13" s="7">
        <v>0.59</v>
      </c>
      <c r="J13" s="7">
        <v>0.699</v>
      </c>
    </row>
    <row r="14" spans="1:10" ht="12">
      <c r="A14" t="s">
        <v>23</v>
      </c>
      <c r="B14" s="14">
        <v>518</v>
      </c>
      <c r="C14" s="14">
        <v>456</v>
      </c>
      <c r="D14" s="15">
        <f t="shared" si="0"/>
        <v>0.8803088803088803</v>
      </c>
      <c r="E14" s="15">
        <v>0.882</v>
      </c>
      <c r="F14" s="15">
        <v>0.882</v>
      </c>
      <c r="G14" s="15">
        <v>0.882</v>
      </c>
      <c r="H14" s="15">
        <v>0.948</v>
      </c>
      <c r="I14" s="7">
        <v>0.878</v>
      </c>
      <c r="J14" s="7">
        <v>0.817</v>
      </c>
    </row>
    <row r="15" spans="1:10" ht="12">
      <c r="A15" t="s">
        <v>24</v>
      </c>
      <c r="B15" s="14">
        <v>179</v>
      </c>
      <c r="C15" s="14">
        <v>158</v>
      </c>
      <c r="D15" s="15">
        <f t="shared" si="0"/>
        <v>0.88268156424581</v>
      </c>
      <c r="E15" s="15">
        <v>0.888</v>
      </c>
      <c r="F15" s="15">
        <v>0.888</v>
      </c>
      <c r="G15" s="15">
        <v>0.883</v>
      </c>
      <c r="H15" s="15">
        <v>0.916</v>
      </c>
      <c r="I15" s="7">
        <v>0.877</v>
      </c>
      <c r="J15" s="7">
        <v>0.754</v>
      </c>
    </row>
    <row r="16" spans="1:10" ht="12">
      <c r="A16" t="s">
        <v>25</v>
      </c>
      <c r="B16" s="16">
        <v>179</v>
      </c>
      <c r="C16" s="16">
        <v>160</v>
      </c>
      <c r="D16" s="15">
        <f t="shared" si="0"/>
        <v>0.8938547486033519</v>
      </c>
      <c r="E16" s="17">
        <v>0.905</v>
      </c>
      <c r="F16" s="17">
        <v>0.911</v>
      </c>
      <c r="G16" s="17">
        <v>0.899</v>
      </c>
      <c r="H16" s="17">
        <v>0.955</v>
      </c>
      <c r="I16" s="17">
        <v>0.911</v>
      </c>
      <c r="J16" s="17">
        <v>0.525</v>
      </c>
    </row>
    <row r="17" spans="1:10" ht="12">
      <c r="A17" t="s">
        <v>26</v>
      </c>
      <c r="B17" s="14">
        <v>85</v>
      </c>
      <c r="C17" s="14">
        <v>70</v>
      </c>
      <c r="D17" s="15">
        <f t="shared" si="0"/>
        <v>0.8235294117647058</v>
      </c>
      <c r="E17" s="15">
        <v>0.847</v>
      </c>
      <c r="F17" s="15">
        <v>0.835</v>
      </c>
      <c r="G17" s="15">
        <v>0.835</v>
      </c>
      <c r="H17" s="15">
        <v>0.871</v>
      </c>
      <c r="I17" s="7">
        <v>0.847</v>
      </c>
      <c r="J17" s="7">
        <v>0.518</v>
      </c>
    </row>
    <row r="18" spans="1:10" ht="12">
      <c r="A18" t="s">
        <v>27</v>
      </c>
      <c r="B18" s="14">
        <v>39</v>
      </c>
      <c r="C18" s="14">
        <v>31</v>
      </c>
      <c r="D18" s="15">
        <f t="shared" si="0"/>
        <v>0.7948717948717948</v>
      </c>
      <c r="E18" s="15">
        <v>0.821</v>
      </c>
      <c r="F18" s="15">
        <v>0.795</v>
      </c>
      <c r="G18" s="15">
        <v>0.821</v>
      </c>
      <c r="H18" s="15">
        <v>0.897</v>
      </c>
      <c r="I18" s="7">
        <v>0.769</v>
      </c>
      <c r="J18" s="7">
        <v>0.692</v>
      </c>
    </row>
    <row r="19" spans="1:9" ht="12">
      <c r="A19" s="8" t="s">
        <v>28</v>
      </c>
      <c r="B19">
        <f>SUM(B7:B18)</f>
        <v>2326</v>
      </c>
      <c r="C19">
        <f>SUM(C7:C18)</f>
        <v>1905</v>
      </c>
      <c r="D19" s="7">
        <f t="shared" si="0"/>
        <v>0.8190025795356836</v>
      </c>
      <c r="E19" s="7"/>
      <c r="F19" s="7"/>
      <c r="G19" s="7"/>
      <c r="H19" s="7"/>
      <c r="I19" s="7"/>
    </row>
    <row r="20" spans="1:9" ht="12">
      <c r="A20" s="8"/>
      <c r="D20" s="7"/>
      <c r="E20" s="7"/>
      <c r="F20" s="7"/>
      <c r="G20" s="7"/>
      <c r="H20" s="7"/>
      <c r="I20" s="7"/>
    </row>
    <row r="21" spans="1:9" ht="12">
      <c r="A21" s="18"/>
      <c r="B21" s="18"/>
      <c r="D21" s="34" t="s">
        <v>29</v>
      </c>
      <c r="E21" s="35"/>
      <c r="F21" s="35"/>
      <c r="G21" s="6"/>
      <c r="H21" s="7"/>
      <c r="I21" s="7"/>
    </row>
    <row r="22" spans="2:10" ht="12">
      <c r="B22" s="8" t="s">
        <v>3</v>
      </c>
      <c r="C22" s="8" t="s">
        <v>4</v>
      </c>
      <c r="D22" s="9" t="s">
        <v>5</v>
      </c>
      <c r="E22" s="10" t="s">
        <v>30</v>
      </c>
      <c r="F22" s="10" t="s">
        <v>31</v>
      </c>
      <c r="G22" s="10" t="s">
        <v>32</v>
      </c>
      <c r="H22" s="10" t="s">
        <v>33</v>
      </c>
      <c r="I22" s="10" t="s">
        <v>34</v>
      </c>
      <c r="J22" s="10" t="s">
        <v>35</v>
      </c>
    </row>
    <row r="23" spans="1:10" ht="12.75" thickBot="1">
      <c r="A23" s="11" t="s">
        <v>12</v>
      </c>
      <c r="B23" s="11" t="s">
        <v>36</v>
      </c>
      <c r="C23" s="11" t="s">
        <v>14</v>
      </c>
      <c r="D23" s="12" t="s">
        <v>15</v>
      </c>
      <c r="E23" s="12"/>
      <c r="F23" s="12"/>
      <c r="G23" s="12"/>
      <c r="H23" s="13"/>
      <c r="I23" s="13"/>
      <c r="J23" s="13"/>
    </row>
    <row r="24" spans="1:10" ht="12">
      <c r="A24" t="s">
        <v>16</v>
      </c>
      <c r="B24" s="14">
        <v>287</v>
      </c>
      <c r="C24" s="14">
        <v>166</v>
      </c>
      <c r="D24" s="15">
        <f aca="true" t="shared" si="1" ref="D24:D36">C24/B24</f>
        <v>0.578397212543554</v>
      </c>
      <c r="E24" s="15">
        <v>0.631</v>
      </c>
      <c r="F24" s="15">
        <v>0.627</v>
      </c>
      <c r="G24" s="15">
        <v>0.599</v>
      </c>
      <c r="H24" s="15">
        <v>0.829</v>
      </c>
      <c r="I24" s="7">
        <v>0.62</v>
      </c>
      <c r="J24" s="15">
        <v>0.561</v>
      </c>
    </row>
    <row r="25" spans="1:10" ht="12">
      <c r="A25" t="s">
        <v>17</v>
      </c>
      <c r="B25" s="14">
        <v>378</v>
      </c>
      <c r="C25" s="14">
        <v>273</v>
      </c>
      <c r="D25" s="15">
        <f t="shared" si="1"/>
        <v>0.7222222222222222</v>
      </c>
      <c r="E25" s="15">
        <v>0.746</v>
      </c>
      <c r="F25" s="15">
        <v>0.738</v>
      </c>
      <c r="G25" s="15">
        <v>0.738</v>
      </c>
      <c r="H25" s="15">
        <v>0.899</v>
      </c>
      <c r="I25" s="7">
        <v>0.738</v>
      </c>
      <c r="J25" s="15">
        <v>0.669</v>
      </c>
    </row>
    <row r="26" spans="1:10" ht="12">
      <c r="A26" t="s">
        <v>18</v>
      </c>
      <c r="B26" s="16">
        <v>118</v>
      </c>
      <c r="C26" s="16">
        <v>80</v>
      </c>
      <c r="D26" s="15">
        <f t="shared" si="1"/>
        <v>0.6779661016949152</v>
      </c>
      <c r="E26" s="17">
        <v>0.695</v>
      </c>
      <c r="F26" s="17">
        <v>0.695</v>
      </c>
      <c r="G26" s="17">
        <v>0.678</v>
      </c>
      <c r="H26" s="17">
        <v>0.746</v>
      </c>
      <c r="I26" s="7">
        <v>0.686</v>
      </c>
      <c r="J26" s="17">
        <v>0.61</v>
      </c>
    </row>
    <row r="27" spans="1:10" ht="12">
      <c r="A27" t="s">
        <v>19</v>
      </c>
      <c r="B27" s="14">
        <v>91</v>
      </c>
      <c r="C27" s="14">
        <v>56</v>
      </c>
      <c r="D27" s="15">
        <f t="shared" si="1"/>
        <v>0.6153846153846154</v>
      </c>
      <c r="E27" s="15">
        <v>0.725</v>
      </c>
      <c r="F27" s="15">
        <v>0.67</v>
      </c>
      <c r="G27" s="15">
        <v>0.67</v>
      </c>
      <c r="H27" s="7">
        <v>0.78</v>
      </c>
      <c r="I27" s="7">
        <v>0.681</v>
      </c>
      <c r="J27" s="17">
        <v>0.505</v>
      </c>
    </row>
    <row r="28" spans="1:10" ht="12">
      <c r="A28" t="s">
        <v>20</v>
      </c>
      <c r="B28" s="14">
        <v>193</v>
      </c>
      <c r="C28" s="14">
        <v>109</v>
      </c>
      <c r="D28" s="15">
        <f t="shared" si="1"/>
        <v>0.5647668393782384</v>
      </c>
      <c r="E28" s="15">
        <v>0.58</v>
      </c>
      <c r="F28" s="15">
        <v>0.58</v>
      </c>
      <c r="G28" s="15">
        <v>0.565</v>
      </c>
      <c r="H28" s="15">
        <v>0.782</v>
      </c>
      <c r="I28" s="7">
        <v>0.57</v>
      </c>
      <c r="J28" s="17">
        <v>0.508</v>
      </c>
    </row>
    <row r="29" spans="1:10" ht="12">
      <c r="A29" t="s">
        <v>21</v>
      </c>
      <c r="B29" s="14">
        <v>103</v>
      </c>
      <c r="C29" s="14">
        <v>59</v>
      </c>
      <c r="D29" s="15">
        <f t="shared" si="1"/>
        <v>0.5728155339805825</v>
      </c>
      <c r="E29" s="15">
        <v>0.573</v>
      </c>
      <c r="F29" s="15">
        <v>0.573</v>
      </c>
      <c r="G29" s="15">
        <v>0.602</v>
      </c>
      <c r="H29" s="15">
        <v>0.612</v>
      </c>
      <c r="I29" s="7">
        <v>0.515</v>
      </c>
      <c r="J29" s="17">
        <v>0.301</v>
      </c>
    </row>
    <row r="30" spans="1:10" ht="12">
      <c r="A30" t="s">
        <v>22</v>
      </c>
      <c r="B30" s="14">
        <v>65</v>
      </c>
      <c r="C30" s="14">
        <v>47</v>
      </c>
      <c r="D30" s="15">
        <f t="shared" si="1"/>
        <v>0.7230769230769231</v>
      </c>
      <c r="E30" s="15">
        <v>0.738</v>
      </c>
      <c r="F30" s="15">
        <v>0.723</v>
      </c>
      <c r="G30" s="15">
        <v>0.738</v>
      </c>
      <c r="H30" s="15">
        <v>0.862</v>
      </c>
      <c r="I30" s="7">
        <v>0.738</v>
      </c>
      <c r="J30" s="17">
        <v>0.723</v>
      </c>
    </row>
    <row r="31" spans="1:10" ht="12">
      <c r="A31" t="s">
        <v>23</v>
      </c>
      <c r="B31" s="14">
        <v>544</v>
      </c>
      <c r="C31" s="14">
        <v>388</v>
      </c>
      <c r="D31" s="15">
        <f t="shared" si="1"/>
        <v>0.7132352941176471</v>
      </c>
      <c r="E31" s="15">
        <v>0.722</v>
      </c>
      <c r="F31" s="15">
        <v>0.722</v>
      </c>
      <c r="G31" s="15">
        <v>0.713</v>
      </c>
      <c r="H31" s="15">
        <v>0.873</v>
      </c>
      <c r="I31" s="7">
        <v>0.721</v>
      </c>
      <c r="J31" s="17">
        <v>0.678</v>
      </c>
    </row>
    <row r="32" spans="1:10" ht="12">
      <c r="A32" t="s">
        <v>24</v>
      </c>
      <c r="B32" s="14">
        <v>173</v>
      </c>
      <c r="C32" s="14">
        <v>127</v>
      </c>
      <c r="D32" s="15">
        <f t="shared" si="1"/>
        <v>0.7341040462427746</v>
      </c>
      <c r="E32" s="15">
        <v>0.74</v>
      </c>
      <c r="F32" s="15">
        <v>0.74</v>
      </c>
      <c r="G32" s="15">
        <v>0.757</v>
      </c>
      <c r="H32" s="15">
        <v>0.838</v>
      </c>
      <c r="I32" s="7">
        <v>0.728</v>
      </c>
      <c r="J32" s="17">
        <v>0.566</v>
      </c>
    </row>
    <row r="33" spans="1:10" ht="12">
      <c r="A33" t="s">
        <v>25</v>
      </c>
      <c r="B33" s="16">
        <v>252</v>
      </c>
      <c r="C33" s="16">
        <v>205</v>
      </c>
      <c r="D33" s="15">
        <f t="shared" si="1"/>
        <v>0.8134920634920635</v>
      </c>
      <c r="E33" s="17">
        <v>0.825</v>
      </c>
      <c r="F33" s="17">
        <v>0.825</v>
      </c>
      <c r="G33" s="17">
        <v>0.821</v>
      </c>
      <c r="H33" s="17">
        <v>0.956</v>
      </c>
      <c r="I33" s="17">
        <v>0.817</v>
      </c>
      <c r="J33" s="17">
        <v>0.532</v>
      </c>
    </row>
    <row r="34" spans="1:10" ht="12">
      <c r="A34" t="s">
        <v>26</v>
      </c>
      <c r="B34" s="14">
        <v>113</v>
      </c>
      <c r="C34" s="14">
        <v>82</v>
      </c>
      <c r="D34" s="15">
        <f t="shared" si="1"/>
        <v>0.7256637168141593</v>
      </c>
      <c r="E34" s="15">
        <v>0.761</v>
      </c>
      <c r="F34" s="15">
        <v>0.761</v>
      </c>
      <c r="G34" s="15">
        <v>0.735</v>
      </c>
      <c r="H34" s="15">
        <v>0.858</v>
      </c>
      <c r="I34" s="7">
        <v>0.761</v>
      </c>
      <c r="J34" s="17">
        <v>0.504</v>
      </c>
    </row>
    <row r="35" spans="1:10" ht="12">
      <c r="A35" t="s">
        <v>27</v>
      </c>
      <c r="B35" s="14">
        <v>45</v>
      </c>
      <c r="C35" s="14">
        <v>28</v>
      </c>
      <c r="D35" s="15">
        <f t="shared" si="1"/>
        <v>0.6222222222222222</v>
      </c>
      <c r="E35" s="15">
        <v>0.644</v>
      </c>
      <c r="F35" s="15">
        <v>0.622</v>
      </c>
      <c r="G35" s="15">
        <v>0.644</v>
      </c>
      <c r="H35" s="15">
        <v>0.822</v>
      </c>
      <c r="I35" s="7">
        <v>0.644</v>
      </c>
      <c r="J35" s="17">
        <v>0.556</v>
      </c>
    </row>
    <row r="36" spans="1:9" ht="12">
      <c r="A36" s="8" t="s">
        <v>37</v>
      </c>
      <c r="B36" s="14">
        <f>SUM(B24:B35)</f>
        <v>2362</v>
      </c>
      <c r="C36" s="14">
        <f>SUM(C24:C35)</f>
        <v>1620</v>
      </c>
      <c r="D36" s="15">
        <f t="shared" si="1"/>
        <v>0.6858594411515665</v>
      </c>
      <c r="E36" s="15"/>
      <c r="F36" s="15"/>
      <c r="G36" s="15"/>
      <c r="H36" s="15"/>
      <c r="I36" s="7"/>
    </row>
    <row r="37" spans="4:9" ht="12">
      <c r="D37" s="7"/>
      <c r="E37" s="7"/>
      <c r="F37" s="7"/>
      <c r="G37" s="7"/>
      <c r="H37" s="7"/>
      <c r="I37" s="7"/>
    </row>
    <row r="38" spans="1:9" ht="12">
      <c r="A38" s="40"/>
      <c r="B38" s="41"/>
      <c r="D38" s="34" t="s">
        <v>38</v>
      </c>
      <c r="E38" s="35"/>
      <c r="F38" s="35"/>
      <c r="G38" s="6"/>
      <c r="H38" s="7"/>
      <c r="I38" s="7"/>
    </row>
    <row r="39" spans="2:10" ht="12">
      <c r="B39" s="8" t="s">
        <v>3</v>
      </c>
      <c r="C39" s="8" t="s">
        <v>4</v>
      </c>
      <c r="D39" s="9" t="s">
        <v>5</v>
      </c>
      <c r="E39" s="10" t="s">
        <v>39</v>
      </c>
      <c r="F39" s="10" t="s">
        <v>31</v>
      </c>
      <c r="G39" s="10" t="s">
        <v>32</v>
      </c>
      <c r="H39" s="10" t="s">
        <v>33</v>
      </c>
      <c r="I39" s="10" t="s">
        <v>40</v>
      </c>
      <c r="J39" s="10" t="s">
        <v>41</v>
      </c>
    </row>
    <row r="40" spans="1:10" ht="12.75" thickBot="1">
      <c r="A40" s="11" t="s">
        <v>12</v>
      </c>
      <c r="B40" s="11" t="s">
        <v>13</v>
      </c>
      <c r="C40" s="11" t="s">
        <v>14</v>
      </c>
      <c r="D40" s="12" t="s">
        <v>15</v>
      </c>
      <c r="E40" s="12"/>
      <c r="F40" s="12"/>
      <c r="G40" s="12"/>
      <c r="H40" s="13"/>
      <c r="I40" s="13"/>
      <c r="J40" s="13"/>
    </row>
    <row r="41" spans="1:10" ht="12">
      <c r="A41" t="s">
        <v>16</v>
      </c>
      <c r="B41" s="14">
        <v>1311</v>
      </c>
      <c r="C41" s="14">
        <v>943</v>
      </c>
      <c r="D41" s="15">
        <f aca="true" t="shared" si="2" ref="D41:D53">C41/B41</f>
        <v>0.7192982456140351</v>
      </c>
      <c r="E41" s="15">
        <v>0.728</v>
      </c>
      <c r="F41" s="15">
        <v>0.86</v>
      </c>
      <c r="G41" s="15">
        <v>0.847</v>
      </c>
      <c r="H41" s="15">
        <v>0.902</v>
      </c>
      <c r="I41" s="7">
        <v>0.711</v>
      </c>
      <c r="J41" s="15">
        <v>0.363</v>
      </c>
    </row>
    <row r="42" spans="1:10" ht="12">
      <c r="A42" t="s">
        <v>17</v>
      </c>
      <c r="B42" s="14">
        <v>1845</v>
      </c>
      <c r="C42" s="14">
        <v>1442</v>
      </c>
      <c r="D42" s="15">
        <f t="shared" si="2"/>
        <v>0.7815718157181571</v>
      </c>
      <c r="E42" s="15">
        <v>0.785</v>
      </c>
      <c r="F42" s="15">
        <v>0.91</v>
      </c>
      <c r="G42" s="15">
        <v>0.898</v>
      </c>
      <c r="H42" s="15">
        <v>0.947</v>
      </c>
      <c r="I42" s="7">
        <v>0.767</v>
      </c>
      <c r="J42" s="15">
        <v>0.48</v>
      </c>
    </row>
    <row r="43" spans="1:10" ht="12">
      <c r="A43" t="s">
        <v>18</v>
      </c>
      <c r="B43" s="16">
        <v>700</v>
      </c>
      <c r="C43" s="16">
        <v>508</v>
      </c>
      <c r="D43" s="15">
        <f t="shared" si="2"/>
        <v>0.7257142857142858</v>
      </c>
      <c r="E43" s="17">
        <v>0.731</v>
      </c>
      <c r="F43" s="17">
        <v>0.836</v>
      </c>
      <c r="G43" s="17">
        <v>0.824</v>
      </c>
      <c r="H43" s="17">
        <v>0.861</v>
      </c>
      <c r="I43" s="7">
        <v>0.729</v>
      </c>
      <c r="J43" s="17">
        <v>0.491</v>
      </c>
    </row>
    <row r="44" spans="1:10" ht="12">
      <c r="A44" t="s">
        <v>19</v>
      </c>
      <c r="B44" s="14">
        <v>462</v>
      </c>
      <c r="C44" s="14">
        <v>295</v>
      </c>
      <c r="D44" s="15">
        <f t="shared" si="2"/>
        <v>0.6385281385281385</v>
      </c>
      <c r="E44" s="15">
        <v>0.661</v>
      </c>
      <c r="F44" s="15">
        <v>0.86</v>
      </c>
      <c r="G44" s="15">
        <v>0.816</v>
      </c>
      <c r="H44" s="15">
        <v>0.882</v>
      </c>
      <c r="I44" s="7">
        <v>0.737</v>
      </c>
      <c r="J44" s="17">
        <v>0.306</v>
      </c>
    </row>
    <row r="45" spans="1:10" ht="12">
      <c r="A45" t="s">
        <v>20</v>
      </c>
      <c r="B45" s="14">
        <v>883</v>
      </c>
      <c r="C45" s="14">
        <v>642</v>
      </c>
      <c r="D45" s="15">
        <f t="shared" si="2"/>
        <v>0.7270668176670442</v>
      </c>
      <c r="E45" s="15">
        <v>0.734</v>
      </c>
      <c r="F45" s="15">
        <v>0.891</v>
      </c>
      <c r="G45" s="15">
        <v>0.869</v>
      </c>
      <c r="H45" s="15">
        <v>0.93</v>
      </c>
      <c r="I45" s="7">
        <v>0.72</v>
      </c>
      <c r="J45" s="17">
        <v>0.34700000000000003</v>
      </c>
    </row>
    <row r="46" spans="1:10" ht="12">
      <c r="A46" t="s">
        <v>21</v>
      </c>
      <c r="B46" s="14">
        <v>627</v>
      </c>
      <c r="C46" s="14">
        <v>434</v>
      </c>
      <c r="D46" s="15">
        <f t="shared" si="2"/>
        <v>0.6921850079744817</v>
      </c>
      <c r="E46" s="15">
        <v>0.699</v>
      </c>
      <c r="F46" s="15">
        <v>0.818</v>
      </c>
      <c r="G46" s="15">
        <v>0.812</v>
      </c>
      <c r="H46" s="15">
        <v>0.829</v>
      </c>
      <c r="I46" s="7">
        <v>0.64</v>
      </c>
      <c r="J46" s="17">
        <v>0.249</v>
      </c>
    </row>
    <row r="47" spans="1:10" ht="12">
      <c r="A47" t="s">
        <v>22</v>
      </c>
      <c r="B47" s="14">
        <v>428</v>
      </c>
      <c r="C47" s="14">
        <v>310</v>
      </c>
      <c r="D47" s="15">
        <f t="shared" si="2"/>
        <v>0.7242990654205608</v>
      </c>
      <c r="E47" s="15">
        <v>0.75</v>
      </c>
      <c r="F47" s="15">
        <v>0.827</v>
      </c>
      <c r="G47" s="15">
        <v>0.829</v>
      </c>
      <c r="H47" s="15">
        <v>0.874</v>
      </c>
      <c r="I47" s="7">
        <v>0.736</v>
      </c>
      <c r="J47" s="17">
        <v>0.533</v>
      </c>
    </row>
    <row r="48" spans="1:10" ht="12">
      <c r="A48" t="s">
        <v>23</v>
      </c>
      <c r="B48" s="14">
        <v>2732</v>
      </c>
      <c r="C48" s="14">
        <v>1849</v>
      </c>
      <c r="D48" s="15">
        <f t="shared" si="2"/>
        <v>0.6767935578330894</v>
      </c>
      <c r="E48" s="15">
        <v>0.781</v>
      </c>
      <c r="F48" s="15">
        <v>0.9</v>
      </c>
      <c r="G48" s="15">
        <v>0.889</v>
      </c>
      <c r="H48" s="15">
        <v>0.935</v>
      </c>
      <c r="I48" s="7">
        <v>0.77</v>
      </c>
      <c r="J48" s="17">
        <v>0.581</v>
      </c>
    </row>
    <row r="49" spans="1:10" ht="12">
      <c r="A49" t="s">
        <v>24</v>
      </c>
      <c r="B49" s="14">
        <v>1057</v>
      </c>
      <c r="C49" s="14">
        <v>791</v>
      </c>
      <c r="D49" s="15">
        <f t="shared" si="2"/>
        <v>0.7483443708609272</v>
      </c>
      <c r="E49" s="15">
        <v>0.751</v>
      </c>
      <c r="F49" s="15">
        <v>0.835</v>
      </c>
      <c r="G49" s="15">
        <v>0.832</v>
      </c>
      <c r="H49" s="15">
        <v>0.851</v>
      </c>
      <c r="I49" s="7">
        <v>0.707</v>
      </c>
      <c r="J49" s="17">
        <v>0.416</v>
      </c>
    </row>
    <row r="50" spans="1:10" ht="12">
      <c r="A50" t="s">
        <v>25</v>
      </c>
      <c r="B50" s="16">
        <v>1059</v>
      </c>
      <c r="C50" s="16">
        <v>885</v>
      </c>
      <c r="D50" s="15">
        <f t="shared" si="2"/>
        <v>0.8356940509915014</v>
      </c>
      <c r="E50" s="17">
        <v>0.851</v>
      </c>
      <c r="F50" s="17">
        <v>0.958</v>
      </c>
      <c r="G50" s="17">
        <v>0.951</v>
      </c>
      <c r="H50" s="17">
        <v>0.975</v>
      </c>
      <c r="I50" s="17">
        <v>0.838</v>
      </c>
      <c r="J50" s="17">
        <v>0.382</v>
      </c>
    </row>
    <row r="51" spans="1:10" ht="12">
      <c r="A51" t="s">
        <v>26</v>
      </c>
      <c r="B51" s="14">
        <v>572</v>
      </c>
      <c r="C51" s="14">
        <v>388</v>
      </c>
      <c r="D51" s="15">
        <f t="shared" si="2"/>
        <v>0.6783216783216783</v>
      </c>
      <c r="E51" s="15">
        <v>0.703</v>
      </c>
      <c r="F51" s="15">
        <v>0.832</v>
      </c>
      <c r="G51" s="15">
        <v>0.829</v>
      </c>
      <c r="H51" s="15">
        <v>0.881</v>
      </c>
      <c r="I51" s="7">
        <v>0.661</v>
      </c>
      <c r="J51" s="17">
        <v>0.222</v>
      </c>
    </row>
    <row r="52" spans="1:10" ht="12">
      <c r="A52" t="s">
        <v>27</v>
      </c>
      <c r="B52" s="14">
        <v>272</v>
      </c>
      <c r="C52" s="14">
        <v>214</v>
      </c>
      <c r="D52" s="15">
        <f t="shared" si="2"/>
        <v>0.7867647058823529</v>
      </c>
      <c r="E52" s="15">
        <v>0.794</v>
      </c>
      <c r="F52" s="15">
        <v>0.926</v>
      </c>
      <c r="G52" s="15">
        <v>0.908</v>
      </c>
      <c r="H52" s="15">
        <v>0.952</v>
      </c>
      <c r="I52" s="7">
        <v>0.772</v>
      </c>
      <c r="J52" s="17">
        <v>0.5329999999999999</v>
      </c>
    </row>
    <row r="53" spans="1:9" ht="12">
      <c r="A53" s="8" t="s">
        <v>28</v>
      </c>
      <c r="B53" s="14">
        <f>SUM(B41:B52)</f>
        <v>11948</v>
      </c>
      <c r="C53" s="14">
        <f>SUM(C41:C52)</f>
        <v>8701</v>
      </c>
      <c r="D53" s="15">
        <f t="shared" si="2"/>
        <v>0.7282390358218949</v>
      </c>
      <c r="E53" s="15"/>
      <c r="F53" s="15"/>
      <c r="G53" s="15"/>
      <c r="H53" s="15"/>
      <c r="I53" s="7"/>
    </row>
    <row r="54" spans="4:9" ht="12">
      <c r="D54" s="7"/>
      <c r="E54" s="7"/>
      <c r="F54" s="7"/>
      <c r="G54" s="7"/>
      <c r="H54" s="7"/>
      <c r="I54" s="7"/>
    </row>
    <row r="55" spans="1:9" ht="12">
      <c r="A55" s="42"/>
      <c r="B55" s="42"/>
      <c r="D55" s="34" t="s">
        <v>42</v>
      </c>
      <c r="E55" s="35"/>
      <c r="F55" s="35"/>
      <c r="G55" s="6"/>
      <c r="H55" s="7"/>
      <c r="I55" s="7"/>
    </row>
    <row r="56" spans="2:12" ht="12">
      <c r="B56" s="8" t="s">
        <v>3</v>
      </c>
      <c r="C56" s="8" t="s">
        <v>4</v>
      </c>
      <c r="D56" s="9" t="s">
        <v>5</v>
      </c>
      <c r="E56" s="10" t="s">
        <v>39</v>
      </c>
      <c r="F56" s="10" t="s">
        <v>31</v>
      </c>
      <c r="G56" s="10" t="s">
        <v>43</v>
      </c>
      <c r="H56" s="10" t="s">
        <v>44</v>
      </c>
      <c r="I56" s="10" t="s">
        <v>45</v>
      </c>
      <c r="J56" s="10" t="s">
        <v>46</v>
      </c>
      <c r="K56" s="10" t="s">
        <v>47</v>
      </c>
      <c r="L56" s="10" t="s">
        <v>41</v>
      </c>
    </row>
    <row r="57" spans="1:12" ht="12.75" thickBot="1">
      <c r="A57" s="11" t="s">
        <v>12</v>
      </c>
      <c r="B57" s="11" t="s">
        <v>13</v>
      </c>
      <c r="C57" s="11" t="s">
        <v>14</v>
      </c>
      <c r="D57" s="12" t="s">
        <v>15</v>
      </c>
      <c r="E57" s="12"/>
      <c r="F57" s="12"/>
      <c r="G57" s="13"/>
      <c r="H57" s="12"/>
      <c r="I57" s="13"/>
      <c r="J57" s="13"/>
      <c r="K57" s="13"/>
      <c r="L57" s="13"/>
    </row>
    <row r="58" spans="1:12" ht="12">
      <c r="A58" t="s">
        <v>16</v>
      </c>
      <c r="B58" s="14">
        <v>425</v>
      </c>
      <c r="C58" s="14">
        <v>294</v>
      </c>
      <c r="D58" s="15">
        <f aca="true" t="shared" si="3" ref="D58:D70">C58/B58</f>
        <v>0.691764705882353</v>
      </c>
      <c r="E58" s="15">
        <v>0.871</v>
      </c>
      <c r="F58" s="15">
        <v>0.936</v>
      </c>
      <c r="G58" s="15">
        <v>0.784</v>
      </c>
      <c r="H58" s="15">
        <v>0.821</v>
      </c>
      <c r="I58" s="15">
        <v>0.969</v>
      </c>
      <c r="J58" s="15">
        <v>0.675</v>
      </c>
      <c r="K58" s="7">
        <v>0.718</v>
      </c>
      <c r="L58" s="15">
        <v>0.325</v>
      </c>
    </row>
    <row r="59" spans="1:12" ht="12">
      <c r="A59" t="s">
        <v>17</v>
      </c>
      <c r="B59" s="14">
        <v>612</v>
      </c>
      <c r="C59" s="14">
        <v>484</v>
      </c>
      <c r="D59" s="15">
        <f t="shared" si="3"/>
        <v>0.7908496732026143</v>
      </c>
      <c r="E59" s="15">
        <v>0.917</v>
      </c>
      <c r="F59" s="15">
        <v>0.958</v>
      </c>
      <c r="G59" s="15">
        <v>0.827</v>
      </c>
      <c r="H59" s="15">
        <v>0.82</v>
      </c>
      <c r="I59" s="15">
        <v>0.956</v>
      </c>
      <c r="J59" s="15">
        <v>0.814</v>
      </c>
      <c r="K59" s="7">
        <v>0.75</v>
      </c>
      <c r="L59" s="15">
        <v>0.394</v>
      </c>
    </row>
    <row r="60" spans="1:12" ht="12">
      <c r="A60" t="s">
        <v>18</v>
      </c>
      <c r="B60" s="16">
        <v>259</v>
      </c>
      <c r="C60" s="16">
        <v>192</v>
      </c>
      <c r="D60" s="15">
        <f t="shared" si="3"/>
        <v>0.7413127413127413</v>
      </c>
      <c r="E60" s="17">
        <v>0.853</v>
      </c>
      <c r="F60" s="17">
        <v>0.888</v>
      </c>
      <c r="G60" s="17">
        <v>0.795</v>
      </c>
      <c r="H60" s="17">
        <v>0.749</v>
      </c>
      <c r="I60" s="17">
        <v>0.896</v>
      </c>
      <c r="J60" s="17">
        <v>0.486</v>
      </c>
      <c r="K60" s="7">
        <v>0.772</v>
      </c>
      <c r="L60" s="17">
        <v>0.459</v>
      </c>
    </row>
    <row r="61" spans="1:12" ht="12">
      <c r="A61" t="s">
        <v>19</v>
      </c>
      <c r="B61" s="14">
        <v>182</v>
      </c>
      <c r="C61" s="14">
        <v>122</v>
      </c>
      <c r="D61" s="15">
        <f t="shared" si="3"/>
        <v>0.6703296703296703</v>
      </c>
      <c r="E61" s="15">
        <v>0.878</v>
      </c>
      <c r="F61" s="15">
        <v>0.956</v>
      </c>
      <c r="G61" s="15">
        <v>0.783</v>
      </c>
      <c r="H61" s="15">
        <v>0.7</v>
      </c>
      <c r="I61" s="15">
        <v>0.972</v>
      </c>
      <c r="J61" s="15">
        <v>0.667</v>
      </c>
      <c r="K61" s="7">
        <v>0.711</v>
      </c>
      <c r="L61" s="17">
        <v>0.294</v>
      </c>
    </row>
    <row r="62" spans="1:12" ht="12">
      <c r="A62" t="s">
        <v>20</v>
      </c>
      <c r="B62" s="14">
        <v>324</v>
      </c>
      <c r="C62" s="14">
        <v>217</v>
      </c>
      <c r="D62" s="15">
        <f t="shared" si="3"/>
        <v>0.6697530864197531</v>
      </c>
      <c r="E62" s="15">
        <v>0.861</v>
      </c>
      <c r="F62" s="15">
        <v>0.926</v>
      </c>
      <c r="G62" s="15">
        <v>0.781</v>
      </c>
      <c r="H62" s="15">
        <v>0.704</v>
      </c>
      <c r="I62" s="15">
        <v>0.941</v>
      </c>
      <c r="J62" s="15">
        <v>0.531</v>
      </c>
      <c r="K62" s="7">
        <v>0.691</v>
      </c>
      <c r="L62" s="17">
        <v>0.281</v>
      </c>
    </row>
    <row r="63" spans="1:12" ht="12">
      <c r="A63" t="s">
        <v>21</v>
      </c>
      <c r="B63" s="14">
        <v>213</v>
      </c>
      <c r="C63" s="14">
        <v>107</v>
      </c>
      <c r="D63" s="15">
        <f t="shared" si="3"/>
        <v>0.5023474178403756</v>
      </c>
      <c r="E63" s="15">
        <v>0.681</v>
      </c>
      <c r="F63" s="15">
        <v>0.765</v>
      </c>
      <c r="G63" s="15">
        <v>0.573</v>
      </c>
      <c r="H63" s="15">
        <v>0.61</v>
      </c>
      <c r="I63" s="15">
        <v>0.756</v>
      </c>
      <c r="J63" s="15">
        <v>0.366</v>
      </c>
      <c r="K63" s="7">
        <v>0.531</v>
      </c>
      <c r="L63" s="15">
        <v>0.23</v>
      </c>
    </row>
    <row r="64" spans="1:12" ht="12">
      <c r="A64" t="s">
        <v>22</v>
      </c>
      <c r="B64" s="14">
        <v>138</v>
      </c>
      <c r="C64" s="14">
        <v>102</v>
      </c>
      <c r="D64" s="15">
        <f t="shared" si="3"/>
        <v>0.7391304347826086</v>
      </c>
      <c r="E64" s="15">
        <v>0.891</v>
      </c>
      <c r="F64" s="15">
        <v>0.928</v>
      </c>
      <c r="G64" s="15">
        <v>0.826</v>
      </c>
      <c r="H64" s="15">
        <v>0.783</v>
      </c>
      <c r="I64" s="15">
        <v>0.899</v>
      </c>
      <c r="J64" s="15">
        <v>0.71</v>
      </c>
      <c r="K64" s="7">
        <v>0.797</v>
      </c>
      <c r="L64" s="15">
        <v>0.551</v>
      </c>
    </row>
    <row r="65" spans="1:12" ht="12">
      <c r="A65" t="s">
        <v>23</v>
      </c>
      <c r="B65" s="14">
        <v>827</v>
      </c>
      <c r="C65" s="14">
        <v>653</v>
      </c>
      <c r="D65" s="15">
        <f t="shared" si="3"/>
        <v>0.7896009673518742</v>
      </c>
      <c r="E65" s="15">
        <v>0.902</v>
      </c>
      <c r="F65" s="15">
        <v>0.94</v>
      </c>
      <c r="G65" s="15">
        <v>0.83</v>
      </c>
      <c r="H65" s="15">
        <v>0.802</v>
      </c>
      <c r="I65" s="15">
        <v>0.952</v>
      </c>
      <c r="J65" s="15">
        <v>0.722</v>
      </c>
      <c r="K65" s="7">
        <v>0.807</v>
      </c>
      <c r="L65" s="15">
        <v>0.551</v>
      </c>
    </row>
    <row r="66" spans="1:12" ht="12">
      <c r="A66" t="s">
        <v>24</v>
      </c>
      <c r="B66" s="14">
        <v>317</v>
      </c>
      <c r="C66" s="14">
        <v>232</v>
      </c>
      <c r="D66" s="15">
        <f t="shared" si="3"/>
        <v>0.7318611987381703</v>
      </c>
      <c r="E66" s="15">
        <v>0.839</v>
      </c>
      <c r="F66" s="15">
        <v>0.886</v>
      </c>
      <c r="G66" s="15">
        <v>0.792</v>
      </c>
      <c r="H66" s="15">
        <v>0.763</v>
      </c>
      <c r="I66" s="15">
        <v>0.88</v>
      </c>
      <c r="J66" s="15">
        <v>0.685</v>
      </c>
      <c r="K66" s="7">
        <v>0.773</v>
      </c>
      <c r="L66" s="15">
        <v>0.489</v>
      </c>
    </row>
    <row r="67" spans="1:12" s="20" customFormat="1" ht="12">
      <c r="A67" s="19" t="s">
        <v>25</v>
      </c>
      <c r="B67" s="16">
        <v>316</v>
      </c>
      <c r="C67" s="16">
        <v>260</v>
      </c>
      <c r="D67" s="17">
        <f t="shared" si="3"/>
        <v>0.8227848101265823</v>
      </c>
      <c r="E67" s="17">
        <v>0.949</v>
      </c>
      <c r="F67" s="17">
        <v>0.978</v>
      </c>
      <c r="G67" s="17">
        <v>0.87</v>
      </c>
      <c r="H67" s="17">
        <v>0.883</v>
      </c>
      <c r="I67" s="17">
        <v>0.987</v>
      </c>
      <c r="J67" s="17">
        <v>0.741</v>
      </c>
      <c r="K67" s="17">
        <v>0.87</v>
      </c>
      <c r="L67" s="17">
        <v>0.361</v>
      </c>
    </row>
    <row r="68" spans="1:12" ht="12">
      <c r="A68" t="s">
        <v>26</v>
      </c>
      <c r="B68" s="14">
        <v>233</v>
      </c>
      <c r="C68" s="14">
        <v>169</v>
      </c>
      <c r="D68" s="15">
        <f t="shared" si="3"/>
        <v>0.7253218884120172</v>
      </c>
      <c r="E68" s="15">
        <v>0.858</v>
      </c>
      <c r="F68" s="15">
        <v>0.923</v>
      </c>
      <c r="G68" s="15">
        <v>0.76</v>
      </c>
      <c r="H68" s="15">
        <v>0.85</v>
      </c>
      <c r="I68" s="15">
        <v>0.931</v>
      </c>
      <c r="J68" s="15">
        <v>0.691</v>
      </c>
      <c r="K68" s="7">
        <v>0.674</v>
      </c>
      <c r="L68" s="7">
        <v>0.219</v>
      </c>
    </row>
    <row r="69" spans="1:12" ht="12">
      <c r="A69" t="s">
        <v>27</v>
      </c>
      <c r="B69" s="14">
        <v>75</v>
      </c>
      <c r="C69" s="14">
        <v>62</v>
      </c>
      <c r="D69" s="15">
        <f t="shared" si="3"/>
        <v>0.8266666666666667</v>
      </c>
      <c r="E69" s="15">
        <v>0.96</v>
      </c>
      <c r="F69" s="15">
        <v>0.987</v>
      </c>
      <c r="G69" s="15">
        <v>0.96</v>
      </c>
      <c r="H69" s="15">
        <v>0.827</v>
      </c>
      <c r="I69" s="15">
        <v>0.987</v>
      </c>
      <c r="J69" s="15">
        <v>0.773</v>
      </c>
      <c r="K69" s="7">
        <v>0.84</v>
      </c>
      <c r="L69" s="7">
        <v>0.493</v>
      </c>
    </row>
    <row r="70" spans="1:11" ht="12">
      <c r="A70" s="8" t="s">
        <v>37</v>
      </c>
      <c r="B70" s="14">
        <f>SUM(B58:B69)</f>
        <v>3921</v>
      </c>
      <c r="C70" s="14">
        <f>SUM(C58:C69)</f>
        <v>2894</v>
      </c>
      <c r="D70" s="15">
        <f t="shared" si="3"/>
        <v>0.7380770211680694</v>
      </c>
      <c r="E70" s="15"/>
      <c r="F70" s="15"/>
      <c r="G70" s="15"/>
      <c r="H70" s="15"/>
      <c r="I70" s="15"/>
      <c r="J70" s="15"/>
      <c r="K70" s="7"/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40"/>
      <c r="B72" s="41"/>
      <c r="D72" s="34" t="s">
        <v>48</v>
      </c>
      <c r="E72" s="35"/>
      <c r="F72" s="35"/>
      <c r="G72" s="6"/>
      <c r="H72" s="7"/>
      <c r="I72" s="7"/>
      <c r="J72" s="7"/>
      <c r="K72" s="7"/>
    </row>
    <row r="73" spans="2:12" ht="12">
      <c r="B73" s="8" t="s">
        <v>3</v>
      </c>
      <c r="C73" s="8" t="s">
        <v>4</v>
      </c>
      <c r="D73" s="9" t="s">
        <v>5</v>
      </c>
      <c r="E73" s="10" t="s">
        <v>49</v>
      </c>
      <c r="F73" s="10" t="s">
        <v>50</v>
      </c>
      <c r="G73" s="10" t="s">
        <v>43</v>
      </c>
      <c r="H73" s="10" t="s">
        <v>44</v>
      </c>
      <c r="I73" s="10" t="s">
        <v>45</v>
      </c>
      <c r="J73" s="10" t="s">
        <v>46</v>
      </c>
      <c r="K73" s="10" t="s">
        <v>47</v>
      </c>
      <c r="L73" s="10" t="s">
        <v>41</v>
      </c>
    </row>
    <row r="74" spans="1:12" ht="12.75" thickBot="1">
      <c r="A74" s="11" t="s">
        <v>12</v>
      </c>
      <c r="B74" s="11" t="s">
        <v>13</v>
      </c>
      <c r="C74" s="11" t="s">
        <v>14</v>
      </c>
      <c r="D74" s="12" t="s">
        <v>15</v>
      </c>
      <c r="E74" s="12"/>
      <c r="F74" s="12"/>
      <c r="G74" s="12"/>
      <c r="H74" s="12"/>
      <c r="I74" s="13"/>
      <c r="J74" s="13"/>
      <c r="K74" s="13"/>
      <c r="L74" s="13"/>
    </row>
    <row r="75" spans="1:12" ht="12">
      <c r="A75" t="s">
        <v>16</v>
      </c>
      <c r="B75" s="14">
        <v>723</v>
      </c>
      <c r="C75" s="14">
        <v>465</v>
      </c>
      <c r="D75" s="15">
        <f aca="true" t="shared" si="4" ref="D75:D87">C75/B75</f>
        <v>0.6431535269709544</v>
      </c>
      <c r="E75" s="15">
        <v>0.685</v>
      </c>
      <c r="F75" s="15">
        <v>0.881</v>
      </c>
      <c r="G75" s="15">
        <v>0.826</v>
      </c>
      <c r="H75" s="15">
        <v>0.83</v>
      </c>
      <c r="I75" s="15">
        <v>0.902</v>
      </c>
      <c r="J75" s="7">
        <v>0.657</v>
      </c>
      <c r="K75" s="7">
        <v>0.776</v>
      </c>
      <c r="L75" s="15">
        <v>0.245</v>
      </c>
    </row>
    <row r="76" spans="1:12" ht="12">
      <c r="A76" t="s">
        <v>17</v>
      </c>
      <c r="B76" s="14">
        <v>959</v>
      </c>
      <c r="C76" s="14">
        <v>663</v>
      </c>
      <c r="D76" s="15">
        <f t="shared" si="4"/>
        <v>0.6913451511991658</v>
      </c>
      <c r="E76" s="15">
        <v>0.706</v>
      </c>
      <c r="F76" s="15">
        <v>0.926</v>
      </c>
      <c r="G76" s="15">
        <v>0.913</v>
      </c>
      <c r="H76" s="15">
        <v>0.883</v>
      </c>
      <c r="I76" s="15">
        <v>0.96</v>
      </c>
      <c r="J76" s="7">
        <v>0.74</v>
      </c>
      <c r="K76" s="7">
        <v>0.871</v>
      </c>
      <c r="L76" s="15">
        <v>0.133</v>
      </c>
    </row>
    <row r="77" spans="1:12" ht="12">
      <c r="A77" t="s">
        <v>18</v>
      </c>
      <c r="B77" s="16">
        <v>429</v>
      </c>
      <c r="C77" s="16">
        <v>266</v>
      </c>
      <c r="D77" s="15">
        <f t="shared" si="4"/>
        <v>0.62004662004662</v>
      </c>
      <c r="E77" s="17">
        <v>0.641</v>
      </c>
      <c r="F77" s="17">
        <v>0.809</v>
      </c>
      <c r="G77" s="17">
        <v>0.758</v>
      </c>
      <c r="H77" s="17">
        <v>0.723</v>
      </c>
      <c r="I77" s="17">
        <v>0.832</v>
      </c>
      <c r="J77" s="7">
        <v>0.634</v>
      </c>
      <c r="K77" s="7">
        <v>0.734</v>
      </c>
      <c r="L77" s="17">
        <v>0.354</v>
      </c>
    </row>
    <row r="78" spans="1:12" ht="12">
      <c r="A78" t="s">
        <v>19</v>
      </c>
      <c r="B78" s="14">
        <v>327</v>
      </c>
      <c r="C78" s="14">
        <v>207</v>
      </c>
      <c r="D78" s="15">
        <f t="shared" si="4"/>
        <v>0.6330275229357798</v>
      </c>
      <c r="E78" s="15">
        <v>0.684</v>
      </c>
      <c r="F78" s="15">
        <v>0.885</v>
      </c>
      <c r="G78" s="15">
        <v>0.861</v>
      </c>
      <c r="H78" s="15">
        <v>0.814</v>
      </c>
      <c r="I78" s="15">
        <v>0.904</v>
      </c>
      <c r="J78" s="7">
        <v>0.734</v>
      </c>
      <c r="K78" s="7">
        <v>0.78</v>
      </c>
      <c r="L78" s="17">
        <v>0.251</v>
      </c>
    </row>
    <row r="79" spans="1:12" ht="12">
      <c r="A79" t="s">
        <v>20</v>
      </c>
      <c r="B79" s="14">
        <v>440</v>
      </c>
      <c r="C79" s="14">
        <v>312</v>
      </c>
      <c r="D79" s="15">
        <f t="shared" si="4"/>
        <v>0.7090909090909091</v>
      </c>
      <c r="E79" s="15">
        <v>0.734</v>
      </c>
      <c r="F79" s="15">
        <v>0.932</v>
      </c>
      <c r="G79" s="15">
        <v>0.877</v>
      </c>
      <c r="H79" s="15">
        <v>0.85</v>
      </c>
      <c r="I79" s="15">
        <v>0.945</v>
      </c>
      <c r="J79" s="7">
        <v>0.714</v>
      </c>
      <c r="K79" s="7">
        <v>0.841</v>
      </c>
      <c r="L79" s="17">
        <v>0.27699999999999997</v>
      </c>
    </row>
    <row r="80" spans="1:12" ht="12">
      <c r="A80" t="s">
        <v>21</v>
      </c>
      <c r="B80" s="14">
        <v>401</v>
      </c>
      <c r="C80" s="14">
        <v>205</v>
      </c>
      <c r="D80" s="15">
        <f t="shared" si="4"/>
        <v>0.5112219451371571</v>
      </c>
      <c r="E80" s="15">
        <v>0.541</v>
      </c>
      <c r="F80" s="15">
        <v>0.753</v>
      </c>
      <c r="G80" s="15">
        <v>0.711</v>
      </c>
      <c r="H80" s="15">
        <v>0.731</v>
      </c>
      <c r="I80" s="15">
        <v>0.738</v>
      </c>
      <c r="J80" s="7">
        <v>0.511</v>
      </c>
      <c r="K80" s="7">
        <v>0.703</v>
      </c>
      <c r="L80" s="17">
        <v>0.177</v>
      </c>
    </row>
    <row r="81" spans="1:12" ht="12">
      <c r="A81" t="s">
        <v>22</v>
      </c>
      <c r="B81" s="14">
        <v>216</v>
      </c>
      <c r="C81" s="14">
        <v>138</v>
      </c>
      <c r="D81" s="15">
        <f t="shared" si="4"/>
        <v>0.6388888888888888</v>
      </c>
      <c r="E81" s="15">
        <v>0.704</v>
      </c>
      <c r="F81" s="15">
        <v>0.903</v>
      </c>
      <c r="G81" s="15">
        <v>0.87</v>
      </c>
      <c r="H81" s="15">
        <v>0.847</v>
      </c>
      <c r="I81" s="15">
        <v>0.889</v>
      </c>
      <c r="J81" s="7">
        <v>0.755</v>
      </c>
      <c r="K81" s="7">
        <v>0.829</v>
      </c>
      <c r="L81" s="17">
        <v>0.366</v>
      </c>
    </row>
    <row r="82" spans="1:12" ht="12">
      <c r="A82" t="s">
        <v>23</v>
      </c>
      <c r="B82" s="14">
        <v>1649</v>
      </c>
      <c r="C82" s="14">
        <v>1159</v>
      </c>
      <c r="D82" s="15">
        <f t="shared" si="4"/>
        <v>0.7028502122498483</v>
      </c>
      <c r="E82" s="15">
        <v>0.718</v>
      </c>
      <c r="F82" s="15">
        <v>0.919</v>
      </c>
      <c r="G82" s="15">
        <v>0.868</v>
      </c>
      <c r="H82" s="15">
        <v>0.834</v>
      </c>
      <c r="I82" s="15">
        <v>0.937</v>
      </c>
      <c r="J82" s="7">
        <v>0.76</v>
      </c>
      <c r="K82" s="7">
        <v>0.85</v>
      </c>
      <c r="L82" s="17">
        <v>0.541</v>
      </c>
    </row>
    <row r="83" spans="1:12" ht="12">
      <c r="A83" t="s">
        <v>24</v>
      </c>
      <c r="B83" s="14">
        <v>628</v>
      </c>
      <c r="C83" s="14">
        <v>465</v>
      </c>
      <c r="D83" s="15">
        <f t="shared" si="4"/>
        <v>0.7404458598726115</v>
      </c>
      <c r="E83" s="15">
        <v>0.766</v>
      </c>
      <c r="F83" s="15">
        <v>0.855</v>
      </c>
      <c r="G83" s="15">
        <v>0.847</v>
      </c>
      <c r="H83" s="15">
        <v>0.826</v>
      </c>
      <c r="I83" s="15">
        <v>0.863</v>
      </c>
      <c r="J83" s="7">
        <v>0.739</v>
      </c>
      <c r="K83" s="7">
        <v>0.834</v>
      </c>
      <c r="L83" s="17">
        <v>0.438</v>
      </c>
    </row>
    <row r="84" spans="1:12" ht="12">
      <c r="A84" t="s">
        <v>25</v>
      </c>
      <c r="B84" s="16">
        <v>681</v>
      </c>
      <c r="C84" s="16">
        <v>573</v>
      </c>
      <c r="D84" s="15">
        <f t="shared" si="4"/>
        <v>0.8414096916299559</v>
      </c>
      <c r="E84" s="15">
        <v>0.868</v>
      </c>
      <c r="F84" s="15">
        <v>0.979</v>
      </c>
      <c r="G84" s="15">
        <v>0.959</v>
      </c>
      <c r="H84" s="15">
        <v>0.944</v>
      </c>
      <c r="I84" s="15">
        <v>0.99</v>
      </c>
      <c r="J84" s="7">
        <v>0.894</v>
      </c>
      <c r="K84" s="7">
        <v>0.952</v>
      </c>
      <c r="L84" s="17">
        <v>0.335</v>
      </c>
    </row>
    <row r="85" spans="1:12" ht="12">
      <c r="A85" t="s">
        <v>26</v>
      </c>
      <c r="B85" s="14">
        <v>385</v>
      </c>
      <c r="C85" s="14">
        <v>251</v>
      </c>
      <c r="D85" s="15">
        <f t="shared" si="4"/>
        <v>0.6519480519480519</v>
      </c>
      <c r="E85" s="15">
        <v>0.675</v>
      </c>
      <c r="F85" s="15">
        <v>0.852</v>
      </c>
      <c r="G85" s="15">
        <v>0.805</v>
      </c>
      <c r="H85" s="15">
        <v>0.844</v>
      </c>
      <c r="I85" s="15">
        <v>0.906</v>
      </c>
      <c r="J85" s="7">
        <v>0.704</v>
      </c>
      <c r="K85" s="7">
        <v>0.761</v>
      </c>
      <c r="L85" s="17">
        <v>0.031</v>
      </c>
    </row>
    <row r="86" spans="1:12" ht="12">
      <c r="A86" t="s">
        <v>27</v>
      </c>
      <c r="B86" s="14">
        <v>134</v>
      </c>
      <c r="C86" s="14">
        <v>112</v>
      </c>
      <c r="D86" s="15">
        <f t="shared" si="4"/>
        <v>0.835820895522388</v>
      </c>
      <c r="E86" s="15">
        <v>0.843</v>
      </c>
      <c r="F86" s="15">
        <v>0.963</v>
      </c>
      <c r="G86" s="15">
        <v>0.963</v>
      </c>
      <c r="H86" s="15">
        <v>0.925</v>
      </c>
      <c r="I86" s="15">
        <v>0.97</v>
      </c>
      <c r="J86" s="7">
        <v>0.821</v>
      </c>
      <c r="K86" s="7">
        <v>0.963</v>
      </c>
      <c r="L86" s="17">
        <v>0.545</v>
      </c>
    </row>
    <row r="87" spans="1:11" ht="12">
      <c r="A87" s="8" t="s">
        <v>28</v>
      </c>
      <c r="B87" s="14">
        <f>SUM(B75:B86)</f>
        <v>6972</v>
      </c>
      <c r="C87" s="14">
        <f>SUM(C75:C86)</f>
        <v>4816</v>
      </c>
      <c r="D87" s="15">
        <f t="shared" si="4"/>
        <v>0.6907630522088354</v>
      </c>
      <c r="E87" s="15"/>
      <c r="F87" s="15"/>
      <c r="G87" s="15"/>
      <c r="H87" s="15"/>
      <c r="I87" s="15"/>
      <c r="J87" s="7"/>
      <c r="K87" s="7"/>
    </row>
    <row r="88" spans="1:11" ht="12">
      <c r="A88" s="8"/>
      <c r="D88" s="7"/>
      <c r="E88" s="7"/>
      <c r="F88" s="7"/>
      <c r="G88" s="7"/>
      <c r="H88" s="7"/>
      <c r="I88" s="7"/>
      <c r="J88" s="7"/>
      <c r="K88" s="7"/>
    </row>
    <row r="89" spans="1:11" ht="12">
      <c r="A89" s="18"/>
      <c r="B89" s="18"/>
      <c r="D89" s="34" t="s">
        <v>51</v>
      </c>
      <c r="E89" s="35"/>
      <c r="F89" s="35"/>
      <c r="G89" s="6"/>
      <c r="H89" s="7"/>
      <c r="I89" s="7"/>
      <c r="J89" s="7"/>
      <c r="K89" s="7"/>
    </row>
    <row r="90" spans="2:13" ht="12">
      <c r="B90" s="8" t="s">
        <v>3</v>
      </c>
      <c r="C90" s="8" t="s">
        <v>4</v>
      </c>
      <c r="D90" s="9" t="s">
        <v>5</v>
      </c>
      <c r="E90" s="10" t="s">
        <v>52</v>
      </c>
      <c r="F90" s="10" t="s">
        <v>50</v>
      </c>
      <c r="G90" s="10" t="s">
        <v>43</v>
      </c>
      <c r="H90" s="10" t="s">
        <v>44</v>
      </c>
      <c r="I90" s="10" t="s">
        <v>45</v>
      </c>
      <c r="J90" s="10" t="s">
        <v>46</v>
      </c>
      <c r="K90" s="10" t="s">
        <v>47</v>
      </c>
      <c r="L90" s="10" t="s">
        <v>53</v>
      </c>
      <c r="M90" s="10" t="s">
        <v>41</v>
      </c>
    </row>
    <row r="91" spans="1:13" ht="12.75" thickBot="1">
      <c r="A91" s="11" t="s">
        <v>12</v>
      </c>
      <c r="B91" s="11" t="s">
        <v>13</v>
      </c>
      <c r="C91" s="11" t="s">
        <v>14</v>
      </c>
      <c r="D91" s="12" t="s">
        <v>15</v>
      </c>
      <c r="E91" s="12"/>
      <c r="F91" s="12"/>
      <c r="G91" s="13"/>
      <c r="H91" s="12"/>
      <c r="I91" s="13"/>
      <c r="J91" s="13"/>
      <c r="K91" s="13"/>
      <c r="L91" s="13"/>
      <c r="M91" s="13"/>
    </row>
    <row r="92" spans="1:13" ht="12">
      <c r="A92" t="s">
        <v>16</v>
      </c>
      <c r="B92" s="14">
        <v>634</v>
      </c>
      <c r="C92" s="14">
        <v>484</v>
      </c>
      <c r="D92" s="15">
        <f aca="true" t="shared" si="5" ref="D92:D104">C92/B92</f>
        <v>0.7634069400630915</v>
      </c>
      <c r="E92" s="15">
        <v>0.814</v>
      </c>
      <c r="F92" s="15">
        <v>0.927</v>
      </c>
      <c r="G92" s="15">
        <v>0.94</v>
      </c>
      <c r="H92" s="15">
        <v>0.909</v>
      </c>
      <c r="I92" s="15">
        <v>0.942</v>
      </c>
      <c r="J92" s="15">
        <v>0.869</v>
      </c>
      <c r="K92" s="7">
        <v>0.749</v>
      </c>
      <c r="L92" s="15">
        <v>0.88</v>
      </c>
      <c r="M92" s="15">
        <v>0.066</v>
      </c>
    </row>
    <row r="93" spans="1:13" ht="12">
      <c r="A93" t="s">
        <v>17</v>
      </c>
      <c r="B93" s="14">
        <v>848</v>
      </c>
      <c r="C93" s="14">
        <v>692</v>
      </c>
      <c r="D93" s="15">
        <f t="shared" si="5"/>
        <v>0.8160377358490566</v>
      </c>
      <c r="E93" s="15">
        <v>0.828</v>
      </c>
      <c r="F93" s="15">
        <v>0.947</v>
      </c>
      <c r="G93" s="15">
        <v>0.941</v>
      </c>
      <c r="H93" s="15">
        <v>0.915</v>
      </c>
      <c r="I93" s="15">
        <v>0.958</v>
      </c>
      <c r="J93" s="15">
        <v>0.899</v>
      </c>
      <c r="K93" s="7">
        <v>0.782</v>
      </c>
      <c r="L93" s="15">
        <v>0.893</v>
      </c>
      <c r="M93" s="15">
        <v>0.040999999999999995</v>
      </c>
    </row>
    <row r="94" spans="1:13" ht="12">
      <c r="A94" t="s">
        <v>18</v>
      </c>
      <c r="B94" s="16">
        <v>393</v>
      </c>
      <c r="C94" s="16">
        <v>269</v>
      </c>
      <c r="D94" s="15">
        <f t="shared" si="5"/>
        <v>0.6844783715012722</v>
      </c>
      <c r="E94" s="17">
        <v>0.702</v>
      </c>
      <c r="F94" s="17">
        <v>0.799</v>
      </c>
      <c r="G94" s="17">
        <v>0.776</v>
      </c>
      <c r="H94" s="17">
        <v>0.758</v>
      </c>
      <c r="I94" s="17">
        <v>0.822</v>
      </c>
      <c r="J94" s="17">
        <v>0.7</v>
      </c>
      <c r="K94" s="7">
        <v>0.687</v>
      </c>
      <c r="L94" s="17">
        <v>0.761</v>
      </c>
      <c r="M94" s="17">
        <v>0.17</v>
      </c>
    </row>
    <row r="95" spans="1:13" ht="12">
      <c r="A95" t="s">
        <v>19</v>
      </c>
      <c r="B95" s="14">
        <v>294</v>
      </c>
      <c r="C95" s="14">
        <v>230</v>
      </c>
      <c r="D95" s="15">
        <f t="shared" si="5"/>
        <v>0.782312925170068</v>
      </c>
      <c r="E95" s="15">
        <v>0.814</v>
      </c>
      <c r="F95" s="15">
        <v>0.934</v>
      </c>
      <c r="G95" s="15">
        <v>0.91</v>
      </c>
      <c r="H95" s="15">
        <v>0.886</v>
      </c>
      <c r="I95" s="15">
        <v>0.948</v>
      </c>
      <c r="J95" s="15">
        <v>0.576</v>
      </c>
      <c r="K95" s="7">
        <v>0.786</v>
      </c>
      <c r="L95" s="17">
        <v>0.852</v>
      </c>
      <c r="M95" s="17">
        <v>0.16899999999999998</v>
      </c>
    </row>
    <row r="96" spans="1:13" ht="12">
      <c r="A96" t="s">
        <v>20</v>
      </c>
      <c r="B96" s="14">
        <v>474</v>
      </c>
      <c r="C96" s="14">
        <v>398</v>
      </c>
      <c r="D96" s="15">
        <f t="shared" si="5"/>
        <v>0.8396624472573839</v>
      </c>
      <c r="E96" s="15">
        <v>0.863</v>
      </c>
      <c r="F96" s="15">
        <v>0.956</v>
      </c>
      <c r="G96" s="15">
        <v>0.966</v>
      </c>
      <c r="H96" s="15">
        <v>0.914</v>
      </c>
      <c r="I96" s="15">
        <v>0.968</v>
      </c>
      <c r="J96" s="15">
        <v>0.804</v>
      </c>
      <c r="K96" s="7">
        <v>0.795</v>
      </c>
      <c r="L96" s="17">
        <v>0.909</v>
      </c>
      <c r="M96" s="17">
        <v>0.127</v>
      </c>
    </row>
    <row r="97" spans="1:13" ht="12">
      <c r="A97" t="s">
        <v>21</v>
      </c>
      <c r="B97" s="14">
        <v>374</v>
      </c>
      <c r="C97" s="14">
        <v>225</v>
      </c>
      <c r="D97" s="15">
        <f t="shared" si="5"/>
        <v>0.6016042780748663</v>
      </c>
      <c r="E97" s="15">
        <v>0.655</v>
      </c>
      <c r="F97" s="15">
        <v>0.837</v>
      </c>
      <c r="G97" s="15">
        <v>0.767</v>
      </c>
      <c r="H97" s="15">
        <v>0.821</v>
      </c>
      <c r="I97" s="15">
        <v>0.816</v>
      </c>
      <c r="J97" s="15">
        <v>0.553</v>
      </c>
      <c r="K97" s="7">
        <v>0.588</v>
      </c>
      <c r="L97" s="17">
        <v>0.751</v>
      </c>
      <c r="M97" s="17">
        <v>0.088</v>
      </c>
    </row>
    <row r="98" spans="1:13" ht="12">
      <c r="A98" t="s">
        <v>22</v>
      </c>
      <c r="B98" s="14">
        <v>222</v>
      </c>
      <c r="C98" s="14">
        <v>183</v>
      </c>
      <c r="D98" s="15">
        <f t="shared" si="5"/>
        <v>0.8243243243243243</v>
      </c>
      <c r="E98" s="15">
        <v>0.851</v>
      </c>
      <c r="F98" s="15">
        <v>0.901</v>
      </c>
      <c r="G98" s="15">
        <v>0.91</v>
      </c>
      <c r="H98" s="15">
        <v>0.896</v>
      </c>
      <c r="I98" s="15">
        <v>0.923</v>
      </c>
      <c r="J98" s="15">
        <v>0.743</v>
      </c>
      <c r="K98" s="7">
        <v>0.806</v>
      </c>
      <c r="L98" s="17">
        <v>0.892</v>
      </c>
      <c r="M98" s="17">
        <v>0.144</v>
      </c>
    </row>
    <row r="99" spans="1:13" ht="12">
      <c r="A99" t="s">
        <v>23</v>
      </c>
      <c r="B99" s="14">
        <v>1361</v>
      </c>
      <c r="C99" s="14">
        <v>1093</v>
      </c>
      <c r="D99" s="15">
        <f t="shared" si="5"/>
        <v>0.8030859662013226</v>
      </c>
      <c r="E99" s="15">
        <v>0.823</v>
      </c>
      <c r="F99" s="15">
        <v>0.939</v>
      </c>
      <c r="G99" s="15">
        <v>0.909</v>
      </c>
      <c r="H99" s="15">
        <v>0.891</v>
      </c>
      <c r="I99" s="15">
        <v>0.952</v>
      </c>
      <c r="J99" s="15">
        <v>0.854</v>
      </c>
      <c r="K99" s="7">
        <v>0.798</v>
      </c>
      <c r="L99" s="17">
        <v>0.891</v>
      </c>
      <c r="M99" s="17">
        <v>0.403</v>
      </c>
    </row>
    <row r="100" spans="1:13" ht="12">
      <c r="A100" t="s">
        <v>24</v>
      </c>
      <c r="B100" s="16">
        <v>570</v>
      </c>
      <c r="C100" s="16">
        <v>450</v>
      </c>
      <c r="D100" s="15">
        <f t="shared" si="5"/>
        <v>0.7894736842105263</v>
      </c>
      <c r="E100" s="15">
        <v>0.816</v>
      </c>
      <c r="F100" s="15">
        <v>0.879</v>
      </c>
      <c r="G100" s="15">
        <v>0.867</v>
      </c>
      <c r="H100" s="15">
        <v>0.847</v>
      </c>
      <c r="I100" s="15">
        <v>0.882</v>
      </c>
      <c r="J100" s="15">
        <v>0.84</v>
      </c>
      <c r="K100" s="7">
        <v>0.735</v>
      </c>
      <c r="L100" s="17">
        <v>0.856</v>
      </c>
      <c r="M100" s="17">
        <v>0.309</v>
      </c>
    </row>
    <row r="101" spans="1:13" ht="12">
      <c r="A101" t="s">
        <v>25</v>
      </c>
      <c r="B101" s="16">
        <v>531</v>
      </c>
      <c r="C101" s="16">
        <v>466</v>
      </c>
      <c r="D101" s="15">
        <f t="shared" si="5"/>
        <v>0.8775894538606404</v>
      </c>
      <c r="E101" s="17">
        <v>0.911</v>
      </c>
      <c r="F101" s="17">
        <v>0.976</v>
      </c>
      <c r="G101" s="17">
        <v>0.981</v>
      </c>
      <c r="H101" s="17">
        <v>0.957</v>
      </c>
      <c r="I101" s="17">
        <v>0.987</v>
      </c>
      <c r="J101" s="17">
        <v>0.936</v>
      </c>
      <c r="K101" s="7">
        <v>0.893</v>
      </c>
      <c r="L101" s="17">
        <v>0.96</v>
      </c>
      <c r="M101" s="17">
        <v>0.171</v>
      </c>
    </row>
    <row r="102" spans="1:13" ht="12">
      <c r="A102" t="s">
        <v>26</v>
      </c>
      <c r="B102" s="14">
        <v>345</v>
      </c>
      <c r="C102" s="14">
        <v>260</v>
      </c>
      <c r="D102" s="15">
        <f t="shared" si="5"/>
        <v>0.7536231884057971</v>
      </c>
      <c r="E102" s="15">
        <v>0.771</v>
      </c>
      <c r="F102" s="15">
        <v>0.893</v>
      </c>
      <c r="G102" s="15">
        <v>0.875</v>
      </c>
      <c r="H102" s="15">
        <v>0.875</v>
      </c>
      <c r="I102" s="15">
        <v>0.904</v>
      </c>
      <c r="J102" s="15">
        <v>0.771</v>
      </c>
      <c r="K102" s="7">
        <v>0.754</v>
      </c>
      <c r="L102" s="17">
        <v>0.835</v>
      </c>
      <c r="M102" s="17">
        <v>0.009</v>
      </c>
    </row>
    <row r="103" spans="1:13" ht="12">
      <c r="A103" t="s">
        <v>27</v>
      </c>
      <c r="B103" s="14">
        <v>103</v>
      </c>
      <c r="C103" s="14">
        <v>99</v>
      </c>
      <c r="D103" s="15">
        <f t="shared" si="5"/>
        <v>0.9611650485436893</v>
      </c>
      <c r="E103" s="15">
        <v>0.971</v>
      </c>
      <c r="F103" s="15">
        <v>0.981</v>
      </c>
      <c r="G103" s="15">
        <v>1</v>
      </c>
      <c r="H103" s="15">
        <v>0.971</v>
      </c>
      <c r="I103" s="15">
        <v>0.99</v>
      </c>
      <c r="J103" s="15">
        <v>0.951</v>
      </c>
      <c r="K103" s="7">
        <v>0.874</v>
      </c>
      <c r="L103" s="17">
        <v>0.99</v>
      </c>
      <c r="M103" s="17">
        <v>0.282</v>
      </c>
    </row>
    <row r="104" spans="1:11" ht="12">
      <c r="A104" s="8" t="s">
        <v>37</v>
      </c>
      <c r="B104" s="14">
        <f>SUM(B92:B103)</f>
        <v>6149</v>
      </c>
      <c r="C104" s="14">
        <f>SUM(C92:C103)</f>
        <v>4849</v>
      </c>
      <c r="D104" s="15">
        <f t="shared" si="5"/>
        <v>0.7885835095137421</v>
      </c>
      <c r="E104" s="15"/>
      <c r="F104" s="15"/>
      <c r="G104" s="15"/>
      <c r="H104" s="15"/>
      <c r="I104" s="15"/>
      <c r="J104" s="15"/>
      <c r="K104" s="7"/>
    </row>
    <row r="105" spans="4:9" ht="12">
      <c r="D105" s="7"/>
      <c r="E105" s="7"/>
      <c r="F105" s="7"/>
      <c r="G105" s="7"/>
      <c r="H105" s="7"/>
      <c r="I105" s="7"/>
    </row>
    <row r="106" spans="4:9" ht="12">
      <c r="D106" s="43" t="s">
        <v>54</v>
      </c>
      <c r="E106" s="44"/>
      <c r="F106" s="44"/>
      <c r="G106" s="7"/>
      <c r="H106" s="7"/>
      <c r="I106" s="7"/>
    </row>
    <row r="107" spans="2:10" ht="12">
      <c r="B107" s="8" t="s">
        <v>3</v>
      </c>
      <c r="C107" s="8" t="s">
        <v>4</v>
      </c>
      <c r="D107" s="9" t="s">
        <v>55</v>
      </c>
      <c r="F107" s="9" t="s">
        <v>56</v>
      </c>
      <c r="G107" s="7"/>
      <c r="H107" s="7"/>
      <c r="I107" s="7"/>
      <c r="J107" s="7"/>
    </row>
    <row r="108" spans="1:10" ht="12.75" thickBot="1">
      <c r="A108" s="11" t="s">
        <v>12</v>
      </c>
      <c r="B108" s="11" t="s">
        <v>13</v>
      </c>
      <c r="C108" s="11" t="s">
        <v>14</v>
      </c>
      <c r="D108" s="12" t="s">
        <v>57</v>
      </c>
      <c r="E108" s="11" t="s">
        <v>59</v>
      </c>
      <c r="F108" s="21" t="s">
        <v>58</v>
      </c>
      <c r="G108" s="13"/>
      <c r="H108" s="7"/>
      <c r="I108" s="7"/>
      <c r="J108" s="7"/>
    </row>
    <row r="109" spans="1:10" ht="12">
      <c r="A109" t="s">
        <v>16</v>
      </c>
      <c r="B109" s="14">
        <v>3698</v>
      </c>
      <c r="C109" s="14">
        <v>2594</v>
      </c>
      <c r="D109" s="15">
        <f aca="true" t="shared" si="6" ref="D109:D121">C109/B109</f>
        <v>0.701460248783126</v>
      </c>
      <c r="E109">
        <v>2594</v>
      </c>
      <c r="F109" s="15">
        <f>E109/B109</f>
        <v>0.701460248783126</v>
      </c>
      <c r="G109" s="15"/>
      <c r="H109" s="7"/>
      <c r="I109" s="7"/>
      <c r="J109" s="7"/>
    </row>
    <row r="110" spans="1:10" ht="12">
      <c r="A110" t="s">
        <v>17</v>
      </c>
      <c r="B110" s="14">
        <v>5060</v>
      </c>
      <c r="C110" s="14">
        <v>3920</v>
      </c>
      <c r="D110" s="15">
        <f t="shared" si="6"/>
        <v>0.7747035573122529</v>
      </c>
      <c r="E110">
        <v>3920</v>
      </c>
      <c r="F110" s="15">
        <f>E110/B110</f>
        <v>0.7747035573122529</v>
      </c>
      <c r="G110" s="15"/>
      <c r="H110" s="7"/>
      <c r="I110" s="7"/>
      <c r="J110" s="7"/>
    </row>
    <row r="111" spans="1:10" ht="12">
      <c r="A111" t="s">
        <v>18</v>
      </c>
      <c r="B111" s="14">
        <v>2020</v>
      </c>
      <c r="C111" s="14">
        <v>1407</v>
      </c>
      <c r="D111" s="15">
        <f t="shared" si="6"/>
        <v>0.6965346534653465</v>
      </c>
      <c r="E111">
        <v>1407</v>
      </c>
      <c r="F111" s="15">
        <f>E111/B111</f>
        <v>0.6965346534653465</v>
      </c>
      <c r="G111" s="15"/>
      <c r="H111" s="7"/>
      <c r="I111" s="7"/>
      <c r="J111" s="7"/>
    </row>
    <row r="112" spans="1:10" ht="12">
      <c r="A112" t="s">
        <v>19</v>
      </c>
      <c r="B112" s="14">
        <v>1429</v>
      </c>
      <c r="C112" s="14">
        <v>961</v>
      </c>
      <c r="D112" s="15">
        <f t="shared" si="6"/>
        <v>0.6724982505248426</v>
      </c>
      <c r="E112">
        <v>900</v>
      </c>
      <c r="F112" s="15">
        <f>E112/B112</f>
        <v>0.6298110566829951</v>
      </c>
      <c r="G112" s="15"/>
      <c r="H112" s="7"/>
      <c r="I112" s="7"/>
      <c r="J112" s="7"/>
    </row>
    <row r="113" spans="1:10" ht="12">
      <c r="A113" t="s">
        <v>20</v>
      </c>
      <c r="B113" s="14">
        <v>2490</v>
      </c>
      <c r="C113" s="14">
        <v>1801</v>
      </c>
      <c r="D113" s="15">
        <f t="shared" si="6"/>
        <v>0.7232931726907631</v>
      </c>
      <c r="E113">
        <v>1784</v>
      </c>
      <c r="F113" s="15">
        <f>E113/B113</f>
        <v>0.7164658634538152</v>
      </c>
      <c r="G113" s="15"/>
      <c r="H113" s="7"/>
      <c r="I113" s="7"/>
      <c r="J113" s="7"/>
    </row>
    <row r="114" spans="1:10" ht="12">
      <c r="A114" t="s">
        <v>21</v>
      </c>
      <c r="B114" s="14">
        <v>1855</v>
      </c>
      <c r="C114" s="14">
        <v>1122</v>
      </c>
      <c r="D114" s="15">
        <f t="shared" si="6"/>
        <v>0.6048517520215634</v>
      </c>
      <c r="E114">
        <v>1104</v>
      </c>
      <c r="F114" s="15">
        <f>E114/B114</f>
        <v>0.5951482479784367</v>
      </c>
      <c r="G114" s="15"/>
      <c r="H114" s="7"/>
      <c r="I114" s="7"/>
      <c r="J114" s="7"/>
    </row>
    <row r="115" spans="1:10" ht="12">
      <c r="A115" t="s">
        <v>22</v>
      </c>
      <c r="B115" s="16">
        <v>1152</v>
      </c>
      <c r="C115" s="16">
        <v>844</v>
      </c>
      <c r="D115" s="15">
        <f t="shared" si="6"/>
        <v>0.7326388888888888</v>
      </c>
      <c r="E115">
        <v>826</v>
      </c>
      <c r="F115" s="15">
        <f>E115/B115</f>
        <v>0.7170138888888888</v>
      </c>
      <c r="G115" s="15"/>
      <c r="H115" s="7"/>
      <c r="I115" s="7"/>
      <c r="J115" s="7"/>
    </row>
    <row r="116" spans="1:10" ht="12">
      <c r="A116" t="s">
        <v>23</v>
      </c>
      <c r="B116" s="16">
        <v>7631</v>
      </c>
      <c r="C116" s="16">
        <v>5598</v>
      </c>
      <c r="D116" s="15">
        <f t="shared" si="6"/>
        <v>0.7335866858865155</v>
      </c>
      <c r="E116">
        <v>5598</v>
      </c>
      <c r="F116" s="15">
        <f>E116/B116</f>
        <v>0.7335866858865155</v>
      </c>
      <c r="G116" s="15"/>
      <c r="H116" s="7"/>
      <c r="I116" s="7"/>
      <c r="J116" s="7"/>
    </row>
    <row r="117" spans="1:10" ht="12">
      <c r="A117" t="s">
        <v>24</v>
      </c>
      <c r="B117" s="16">
        <v>2924</v>
      </c>
      <c r="C117" s="16">
        <v>2223</v>
      </c>
      <c r="D117" s="15">
        <f t="shared" si="6"/>
        <v>0.7602599179206566</v>
      </c>
      <c r="E117">
        <v>2223</v>
      </c>
      <c r="F117" s="15">
        <f>E117/B117</f>
        <v>0.7602599179206566</v>
      </c>
      <c r="G117" s="15"/>
      <c r="H117" s="7"/>
      <c r="I117" s="7"/>
      <c r="J117" s="7"/>
    </row>
    <row r="118" spans="1:10" ht="12">
      <c r="A118" t="s">
        <v>25</v>
      </c>
      <c r="B118" s="16">
        <v>3018</v>
      </c>
      <c r="C118" s="16">
        <v>2549</v>
      </c>
      <c r="D118" s="15">
        <f t="shared" si="6"/>
        <v>0.844599072233267</v>
      </c>
      <c r="E118">
        <v>2549</v>
      </c>
      <c r="F118" s="15">
        <f>E118/B118</f>
        <v>0.844599072233267</v>
      </c>
      <c r="G118" s="15"/>
      <c r="H118" s="7"/>
      <c r="I118" s="7"/>
      <c r="J118" s="7"/>
    </row>
    <row r="119" spans="1:10" ht="12">
      <c r="A119" t="s">
        <v>26</v>
      </c>
      <c r="B119" s="14">
        <v>1733</v>
      </c>
      <c r="C119" s="14">
        <v>1220</v>
      </c>
      <c r="D119" s="15">
        <f t="shared" si="6"/>
        <v>0.7039815349105597</v>
      </c>
      <c r="E119">
        <v>1220</v>
      </c>
      <c r="F119" s="15">
        <f>E119/B119</f>
        <v>0.7039815349105597</v>
      </c>
      <c r="G119" s="15"/>
      <c r="H119" s="7"/>
      <c r="I119" s="7"/>
      <c r="J119" s="7"/>
    </row>
    <row r="120" spans="1:10" ht="12">
      <c r="A120" t="s">
        <v>27</v>
      </c>
      <c r="B120" s="14">
        <v>668</v>
      </c>
      <c r="C120" s="14">
        <v>546</v>
      </c>
      <c r="D120" s="15">
        <f t="shared" si="6"/>
        <v>0.8173652694610778</v>
      </c>
      <c r="E120">
        <v>545</v>
      </c>
      <c r="F120" s="15">
        <f>E120/B120</f>
        <v>0.8158682634730539</v>
      </c>
      <c r="G120" s="15"/>
      <c r="H120" s="7"/>
      <c r="I120" s="7"/>
      <c r="J120" s="7"/>
    </row>
    <row r="121" spans="1:10" ht="12">
      <c r="A121" s="8" t="s">
        <v>37</v>
      </c>
      <c r="B121" s="14">
        <f>SUM(B109:B120)</f>
        <v>33678</v>
      </c>
      <c r="C121" s="14">
        <f>SUM(C109:C120)</f>
        <v>24785</v>
      </c>
      <c r="D121" s="15">
        <f t="shared" si="6"/>
        <v>0.7359403765069185</v>
      </c>
      <c r="E121">
        <f>SUM(E109:E120)</f>
        <v>24670</v>
      </c>
      <c r="F121" s="15">
        <f>E121/B121</f>
        <v>0.7325256844230655</v>
      </c>
      <c r="G121" s="15"/>
      <c r="H121" s="7"/>
      <c r="I121" s="7"/>
      <c r="J121" s="7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/>
  <pageMargins left="0.42" right="0.42" top="0.43" bottom="0.46" header="0" footer="0"/>
  <pageSetup orientation="portrait" scale="90" r:id="rId2"/>
  <rowBreaks count="3" manualBreakCount="3">
    <brk id="37" max="255" man="1"/>
    <brk id="71" max="255" man="1"/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40" sqref="F40"/>
    </sheetView>
  </sheetViews>
  <sheetFormatPr defaultColWidth="9.00390625" defaultRowHeight="12"/>
  <cols>
    <col min="1" max="2" width="16.25390625" style="23" customWidth="1"/>
    <col min="3" max="3" width="23.00390625" style="23" customWidth="1"/>
    <col min="4" max="4" width="18.875" style="23" customWidth="1"/>
    <col min="5" max="16384" width="9.125" style="23" customWidth="1"/>
  </cols>
  <sheetData>
    <row r="1" s="22" customFormat="1" ht="12.75">
      <c r="A1" s="22" t="s">
        <v>60</v>
      </c>
    </row>
    <row r="3" s="22" customFormat="1" ht="12.75">
      <c r="A3" s="22" t="s">
        <v>61</v>
      </c>
    </row>
    <row r="4" spans="2:4" ht="12.75">
      <c r="B4" s="22" t="s">
        <v>62</v>
      </c>
      <c r="C4" s="22" t="s">
        <v>63</v>
      </c>
      <c r="D4" s="22" t="s">
        <v>64</v>
      </c>
    </row>
    <row r="5" spans="1:4" ht="12.75">
      <c r="A5" s="22" t="s">
        <v>65</v>
      </c>
      <c r="B5" s="23">
        <v>2611</v>
      </c>
      <c r="C5" s="23">
        <v>2059</v>
      </c>
      <c r="D5" s="24">
        <f aca="true" t="shared" si="0" ref="D5:D17">C5/B5</f>
        <v>0.7885867483722712</v>
      </c>
    </row>
    <row r="6" spans="1:4" ht="12.75">
      <c r="A6" s="22" t="s">
        <v>66</v>
      </c>
      <c r="B6" s="23">
        <v>3383</v>
      </c>
      <c r="C6" s="23">
        <v>2810</v>
      </c>
      <c r="D6" s="24">
        <f t="shared" si="0"/>
        <v>0.8306237067691398</v>
      </c>
    </row>
    <row r="7" spans="1:4" ht="12.75">
      <c r="A7" s="22" t="s">
        <v>67</v>
      </c>
      <c r="B7" s="23">
        <v>1672</v>
      </c>
      <c r="C7" s="23">
        <v>1165</v>
      </c>
      <c r="D7" s="24">
        <f t="shared" si="0"/>
        <v>0.6967703349282297</v>
      </c>
    </row>
    <row r="8" spans="1:4" ht="12.75">
      <c r="A8" s="22" t="s">
        <v>68</v>
      </c>
      <c r="B8" s="23">
        <v>1025</v>
      </c>
      <c r="C8" s="23">
        <v>779</v>
      </c>
      <c r="D8" s="24">
        <f t="shared" si="0"/>
        <v>0.76</v>
      </c>
    </row>
    <row r="9" spans="1:4" ht="12.75">
      <c r="A9" s="22" t="s">
        <v>69</v>
      </c>
      <c r="B9" s="23">
        <v>1737</v>
      </c>
      <c r="C9" s="23">
        <v>1433</v>
      </c>
      <c r="D9" s="24">
        <f t="shared" si="0"/>
        <v>0.824985607369027</v>
      </c>
    </row>
    <row r="10" spans="1:4" ht="12.75">
      <c r="A10" s="22" t="s">
        <v>70</v>
      </c>
      <c r="B10" s="23">
        <v>1483</v>
      </c>
      <c r="C10" s="23">
        <v>835</v>
      </c>
      <c r="D10" s="24">
        <f t="shared" si="0"/>
        <v>0.5630478759271746</v>
      </c>
    </row>
    <row r="11" spans="1:4" ht="12.75">
      <c r="A11" s="22" t="s">
        <v>71</v>
      </c>
      <c r="B11" s="23">
        <v>929</v>
      </c>
      <c r="C11" s="23">
        <v>732</v>
      </c>
      <c r="D11" s="24">
        <f t="shared" si="0"/>
        <v>0.7879440258342304</v>
      </c>
    </row>
    <row r="12" spans="1:4" ht="12.75">
      <c r="A12" s="22" t="s">
        <v>72</v>
      </c>
      <c r="B12" s="23">
        <v>5933</v>
      </c>
      <c r="C12" s="23">
        <v>4678</v>
      </c>
      <c r="D12" s="24">
        <f t="shared" si="0"/>
        <v>0.7884712624304736</v>
      </c>
    </row>
    <row r="13" spans="1:4" ht="12.75">
      <c r="A13" s="22" t="s">
        <v>73</v>
      </c>
      <c r="B13" s="23">
        <v>2346</v>
      </c>
      <c r="C13" s="23">
        <v>1902</v>
      </c>
      <c r="D13" s="24">
        <f t="shared" si="0"/>
        <v>0.8107416879795396</v>
      </c>
    </row>
    <row r="14" spans="1:4" ht="12.75">
      <c r="A14" s="22" t="s">
        <v>74</v>
      </c>
      <c r="B14" s="23">
        <v>2340</v>
      </c>
      <c r="C14" s="23">
        <v>2083</v>
      </c>
      <c r="D14" s="24">
        <f t="shared" si="0"/>
        <v>0.8901709401709401</v>
      </c>
    </row>
    <row r="15" spans="1:4" ht="12.75">
      <c r="A15" s="22" t="s">
        <v>75</v>
      </c>
      <c r="B15" s="23">
        <v>1303</v>
      </c>
      <c r="C15" s="23">
        <v>1009</v>
      </c>
      <c r="D15" s="24">
        <f t="shared" si="0"/>
        <v>0.7743668457405987</v>
      </c>
    </row>
    <row r="16" spans="1:4" ht="12.75">
      <c r="A16" s="22" t="s">
        <v>76</v>
      </c>
      <c r="B16" s="23">
        <v>445</v>
      </c>
      <c r="C16" s="23">
        <v>404</v>
      </c>
      <c r="D16" s="24">
        <f t="shared" si="0"/>
        <v>0.9078651685393259</v>
      </c>
    </row>
    <row r="17" spans="1:4" ht="12.75">
      <c r="A17" s="22" t="s">
        <v>77</v>
      </c>
      <c r="B17" s="23">
        <f>SUM(B5:B16)</f>
        <v>25207</v>
      </c>
      <c r="C17" s="23">
        <f>SUM(C5:C16)</f>
        <v>19889</v>
      </c>
      <c r="D17" s="24">
        <f t="shared" si="0"/>
        <v>0.7890268576189153</v>
      </c>
    </row>
    <row r="18" ht="12.75">
      <c r="D18" s="24"/>
    </row>
    <row r="19" s="22" customFormat="1" ht="12.75">
      <c r="A19" s="22" t="s">
        <v>78</v>
      </c>
    </row>
    <row r="20" spans="2:4" ht="12.75">
      <c r="B20" s="22" t="s">
        <v>62</v>
      </c>
      <c r="C20" s="22" t="s">
        <v>79</v>
      </c>
      <c r="D20" s="22" t="s">
        <v>80</v>
      </c>
    </row>
    <row r="21" spans="1:4" ht="12.75">
      <c r="A21" s="22" t="s">
        <v>65</v>
      </c>
      <c r="B21" s="23">
        <v>2611</v>
      </c>
      <c r="C21" s="23">
        <v>1969</v>
      </c>
      <c r="D21" s="24">
        <f aca="true" t="shared" si="1" ref="D21:D33">C21/B21</f>
        <v>0.7541171964764458</v>
      </c>
    </row>
    <row r="22" spans="1:4" ht="12.75">
      <c r="A22" s="22" t="s">
        <v>66</v>
      </c>
      <c r="B22" s="23">
        <v>3383</v>
      </c>
      <c r="C22" s="23">
        <v>2720</v>
      </c>
      <c r="D22" s="24">
        <f t="shared" si="1"/>
        <v>0.8040201005025126</v>
      </c>
    </row>
    <row r="23" spans="1:4" ht="12.75">
      <c r="A23" s="22" t="s">
        <v>67</v>
      </c>
      <c r="B23" s="23">
        <v>1672</v>
      </c>
      <c r="C23" s="23">
        <v>1145</v>
      </c>
      <c r="D23" s="24">
        <f t="shared" si="1"/>
        <v>0.6848086124401914</v>
      </c>
    </row>
    <row r="24" spans="1:4" ht="12.75">
      <c r="A24" s="22" t="s">
        <v>68</v>
      </c>
      <c r="B24" s="23">
        <v>1025</v>
      </c>
      <c r="C24" s="23">
        <v>737</v>
      </c>
      <c r="D24" s="24">
        <f t="shared" si="1"/>
        <v>0.7190243902439024</v>
      </c>
    </row>
    <row r="25" spans="1:4" ht="12.75">
      <c r="A25" s="22" t="s">
        <v>69</v>
      </c>
      <c r="B25" s="23">
        <v>1737</v>
      </c>
      <c r="C25" s="23">
        <v>1386</v>
      </c>
      <c r="D25" s="24">
        <f t="shared" si="1"/>
        <v>0.7979274611398963</v>
      </c>
    </row>
    <row r="26" spans="1:4" ht="12.75">
      <c r="A26" s="22" t="s">
        <v>70</v>
      </c>
      <c r="B26" s="23">
        <v>1483</v>
      </c>
      <c r="C26" s="23">
        <v>821</v>
      </c>
      <c r="D26" s="24">
        <f t="shared" si="1"/>
        <v>0.5536075522589345</v>
      </c>
    </row>
    <row r="27" spans="1:4" ht="12.75">
      <c r="A27" s="22" t="s">
        <v>71</v>
      </c>
      <c r="B27" s="23">
        <v>929</v>
      </c>
      <c r="C27" s="23">
        <v>719</v>
      </c>
      <c r="D27" s="24">
        <f t="shared" si="1"/>
        <v>0.7739504843918191</v>
      </c>
    </row>
    <row r="28" spans="1:4" ht="12.75">
      <c r="A28" s="22" t="s">
        <v>72</v>
      </c>
      <c r="B28" s="23">
        <v>5933</v>
      </c>
      <c r="C28" s="23">
        <v>4604</v>
      </c>
      <c r="D28" s="24">
        <f t="shared" si="1"/>
        <v>0.775998651609641</v>
      </c>
    </row>
    <row r="29" spans="1:4" ht="12.75">
      <c r="A29" s="22" t="s">
        <v>73</v>
      </c>
      <c r="B29" s="23">
        <v>2346</v>
      </c>
      <c r="C29" s="23">
        <v>1893</v>
      </c>
      <c r="D29" s="24">
        <f t="shared" si="1"/>
        <v>0.8069053708439897</v>
      </c>
    </row>
    <row r="30" spans="1:4" ht="12.75">
      <c r="A30" s="22" t="s">
        <v>74</v>
      </c>
      <c r="B30" s="23">
        <v>2340</v>
      </c>
      <c r="C30" s="23">
        <v>2064</v>
      </c>
      <c r="D30" s="24">
        <f t="shared" si="1"/>
        <v>0.882051282051282</v>
      </c>
    </row>
    <row r="31" spans="1:4" ht="12.75">
      <c r="A31" s="22" t="s">
        <v>75</v>
      </c>
      <c r="B31" s="23">
        <v>1303</v>
      </c>
      <c r="C31" s="23">
        <v>976</v>
      </c>
      <c r="D31" s="24">
        <f t="shared" si="1"/>
        <v>0.7490406753645433</v>
      </c>
    </row>
    <row r="32" spans="1:4" ht="12.75">
      <c r="A32" s="22" t="s">
        <v>76</v>
      </c>
      <c r="B32" s="23">
        <v>445</v>
      </c>
      <c r="C32" s="23">
        <v>402</v>
      </c>
      <c r="D32" s="24">
        <f t="shared" si="1"/>
        <v>0.903370786516854</v>
      </c>
    </row>
    <row r="33" spans="1:4" ht="12.75">
      <c r="A33" s="22" t="s">
        <v>77</v>
      </c>
      <c r="B33" s="23">
        <f>SUM(B21:B32)</f>
        <v>25207</v>
      </c>
      <c r="C33" s="23">
        <f>SUM(C21:C32)</f>
        <v>19436</v>
      </c>
      <c r="D33" s="24">
        <f t="shared" si="1"/>
        <v>0.7710556591423018</v>
      </c>
    </row>
  </sheetData>
  <sheetProtection/>
  <printOptions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X42" sqref="X42"/>
    </sheetView>
  </sheetViews>
  <sheetFormatPr defaultColWidth="9.00390625" defaultRowHeight="12"/>
  <cols>
    <col min="1" max="1" width="24.625" style="0" customWidth="1"/>
    <col min="2" max="2" width="13.25390625" style="0" customWidth="1"/>
    <col min="3" max="3" width="9.875" style="26" customWidth="1"/>
    <col min="4" max="4" width="9.125" style="26" customWidth="1"/>
    <col min="5" max="5" width="19.875" style="26" customWidth="1"/>
    <col min="6" max="6" width="8.375" style="26" customWidth="1"/>
    <col min="7" max="7" width="7.75390625" style="26" customWidth="1"/>
    <col min="8" max="8" width="15.875" style="0" customWidth="1"/>
    <col min="9" max="9" width="11.125" style="0" customWidth="1"/>
    <col min="10" max="10" width="11.25390625" style="0" customWidth="1"/>
    <col min="11" max="11" width="8.00390625" style="0" hidden="1" customWidth="1"/>
    <col min="12" max="12" width="9.125" style="0" hidden="1" customWidth="1"/>
    <col min="13" max="13" width="12.75390625" style="0" hidden="1" customWidth="1"/>
    <col min="14" max="16" width="9.125" style="0" hidden="1" customWidth="1"/>
  </cols>
  <sheetData>
    <row r="1" spans="1:4" ht="15.75">
      <c r="A1" s="45" t="s">
        <v>81</v>
      </c>
      <c r="B1" s="45"/>
      <c r="C1" s="46" t="s">
        <v>82</v>
      </c>
      <c r="D1" s="47"/>
    </row>
    <row r="2" spans="1:19" ht="36.75" customHeight="1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ht="12">
      <c r="A3" s="8" t="s">
        <v>83</v>
      </c>
    </row>
    <row r="4" spans="2:13" s="27" customFormat="1" ht="12">
      <c r="B4" s="28" t="s">
        <v>84</v>
      </c>
      <c r="C4" s="29" t="s">
        <v>85</v>
      </c>
      <c r="D4" s="29" t="s">
        <v>86</v>
      </c>
      <c r="E4" s="29" t="s">
        <v>87</v>
      </c>
      <c r="F4" s="30"/>
      <c r="G4" s="30"/>
      <c r="H4" s="2"/>
      <c r="I4" s="2"/>
      <c r="J4" s="2"/>
      <c r="K4" s="29" t="s">
        <v>88</v>
      </c>
      <c r="L4" s="29" t="s">
        <v>89</v>
      </c>
      <c r="M4" s="29" t="s">
        <v>90</v>
      </c>
    </row>
    <row r="5" spans="1:13" ht="12.75">
      <c r="A5" s="22" t="s">
        <v>65</v>
      </c>
      <c r="B5" s="31">
        <v>1326</v>
      </c>
      <c r="C5" s="7">
        <f aca="true" t="shared" si="0" ref="C5:C17">K5/B5</f>
        <v>0.5965309200603318</v>
      </c>
      <c r="D5" s="7">
        <f aca="true" t="shared" si="1" ref="D5:D17">L5/B5</f>
        <v>0.7187028657616893</v>
      </c>
      <c r="E5" s="7">
        <f aca="true" t="shared" si="2" ref="E5:E17">M5/B5</f>
        <v>0.5407239819004525</v>
      </c>
      <c r="K5" s="32">
        <v>791</v>
      </c>
      <c r="L5" s="32">
        <v>953</v>
      </c>
      <c r="M5" s="32">
        <v>717</v>
      </c>
    </row>
    <row r="6" spans="1:13" ht="12.75">
      <c r="A6" s="22" t="s">
        <v>66</v>
      </c>
      <c r="B6" s="31">
        <v>1615</v>
      </c>
      <c r="C6" s="7">
        <f t="shared" si="0"/>
        <v>0.7256965944272445</v>
      </c>
      <c r="D6" s="7">
        <f t="shared" si="1"/>
        <v>0.8130030959752322</v>
      </c>
      <c r="E6" s="7">
        <f t="shared" si="2"/>
        <v>0.5102167182662539</v>
      </c>
      <c r="K6" s="32">
        <v>1172</v>
      </c>
      <c r="L6" s="32">
        <v>1313</v>
      </c>
      <c r="M6" s="32">
        <v>824</v>
      </c>
    </row>
    <row r="7" spans="1:13" ht="12.75">
      <c r="A7" s="22" t="s">
        <v>67</v>
      </c>
      <c r="B7" s="31">
        <v>832</v>
      </c>
      <c r="C7" s="7">
        <f t="shared" si="0"/>
        <v>0.7704326923076923</v>
      </c>
      <c r="D7" s="7">
        <f t="shared" si="1"/>
        <v>0.8786057692307693</v>
      </c>
      <c r="E7" s="7">
        <f t="shared" si="2"/>
        <v>0.6754807692307693</v>
      </c>
      <c r="K7" s="32">
        <v>641</v>
      </c>
      <c r="L7" s="32">
        <v>731</v>
      </c>
      <c r="M7" s="32">
        <v>562</v>
      </c>
    </row>
    <row r="8" spans="1:13" ht="12.75">
      <c r="A8" s="22" t="s">
        <v>68</v>
      </c>
      <c r="B8" s="31">
        <v>412</v>
      </c>
      <c r="C8" s="7">
        <f t="shared" si="0"/>
        <v>0.6237864077669902</v>
      </c>
      <c r="D8" s="7">
        <f t="shared" si="1"/>
        <v>0.7548543689320388</v>
      </c>
      <c r="E8" s="7">
        <f t="shared" si="2"/>
        <v>0.3713592233009709</v>
      </c>
      <c r="K8" s="32">
        <v>257</v>
      </c>
      <c r="L8" s="32">
        <v>311</v>
      </c>
      <c r="M8" s="32">
        <v>153</v>
      </c>
    </row>
    <row r="9" spans="1:13" ht="12.75">
      <c r="A9" s="22" t="s">
        <v>69</v>
      </c>
      <c r="B9" s="31">
        <v>723</v>
      </c>
      <c r="C9" s="7">
        <f t="shared" si="0"/>
        <v>0.7731673582295989</v>
      </c>
      <c r="D9" s="7">
        <f t="shared" si="1"/>
        <v>0.8782849239280774</v>
      </c>
      <c r="E9" s="7">
        <f t="shared" si="2"/>
        <v>0.4508990318118949</v>
      </c>
      <c r="K9" s="32">
        <v>559</v>
      </c>
      <c r="L9" s="32">
        <v>635</v>
      </c>
      <c r="M9" s="32">
        <v>326</v>
      </c>
    </row>
    <row r="10" spans="1:13" ht="12.75">
      <c r="A10" s="22" t="s">
        <v>70</v>
      </c>
      <c r="B10" s="31">
        <v>708</v>
      </c>
      <c r="C10" s="7">
        <f t="shared" si="0"/>
        <v>0.4731638418079096</v>
      </c>
      <c r="D10" s="7">
        <f t="shared" si="1"/>
        <v>0.5649717514124294</v>
      </c>
      <c r="E10" s="7">
        <f t="shared" si="2"/>
        <v>0.3997175141242938</v>
      </c>
      <c r="K10" s="32">
        <v>335</v>
      </c>
      <c r="L10" s="32">
        <v>400</v>
      </c>
      <c r="M10" s="32">
        <v>283</v>
      </c>
    </row>
    <row r="11" spans="1:13" ht="12.75">
      <c r="A11" s="22" t="s">
        <v>71</v>
      </c>
      <c r="B11" s="31">
        <v>471</v>
      </c>
      <c r="C11" s="7">
        <f t="shared" si="0"/>
        <v>0.4861995753715499</v>
      </c>
      <c r="D11" s="7">
        <f t="shared" si="1"/>
        <v>0.6305732484076433</v>
      </c>
      <c r="E11" s="7">
        <f t="shared" si="2"/>
        <v>0.22505307855626328</v>
      </c>
      <c r="K11" s="32">
        <v>229</v>
      </c>
      <c r="L11" s="32">
        <v>297</v>
      </c>
      <c r="M11" s="32">
        <v>106</v>
      </c>
    </row>
    <row r="12" spans="1:13" ht="12.75">
      <c r="A12" s="22" t="s">
        <v>72</v>
      </c>
      <c r="B12" s="31">
        <v>2833</v>
      </c>
      <c r="C12" s="7">
        <f t="shared" si="0"/>
        <v>0.8330391810801271</v>
      </c>
      <c r="D12" s="7">
        <f t="shared" si="1"/>
        <v>0.9043416872573244</v>
      </c>
      <c r="E12" s="7">
        <f t="shared" si="2"/>
        <v>0.7070243558065655</v>
      </c>
      <c r="K12" s="32">
        <v>2360</v>
      </c>
      <c r="L12" s="32">
        <v>2562</v>
      </c>
      <c r="M12" s="32">
        <v>2003</v>
      </c>
    </row>
    <row r="13" spans="1:13" ht="12.75">
      <c r="A13" s="22" t="s">
        <v>73</v>
      </c>
      <c r="B13" s="31">
        <v>500</v>
      </c>
      <c r="C13" s="7">
        <f t="shared" si="0"/>
        <v>0.554</v>
      </c>
      <c r="D13" s="7">
        <f t="shared" si="1"/>
        <v>0.654</v>
      </c>
      <c r="E13" s="7">
        <f t="shared" si="2"/>
        <v>0.426</v>
      </c>
      <c r="K13" s="32">
        <v>277</v>
      </c>
      <c r="L13" s="32">
        <v>327</v>
      </c>
      <c r="M13" s="32">
        <v>213</v>
      </c>
    </row>
    <row r="14" spans="1:13" ht="12.75">
      <c r="A14" s="22" t="s">
        <v>74</v>
      </c>
      <c r="B14" s="31">
        <v>1188</v>
      </c>
      <c r="C14" s="7">
        <f t="shared" si="0"/>
        <v>0.7584175084175084</v>
      </c>
      <c r="D14" s="7">
        <f t="shared" si="1"/>
        <v>0.872895622895623</v>
      </c>
      <c r="E14" s="7">
        <f t="shared" si="2"/>
        <v>0.6818181818181818</v>
      </c>
      <c r="K14" s="32">
        <v>901</v>
      </c>
      <c r="L14" s="32">
        <v>1037</v>
      </c>
      <c r="M14" s="32">
        <v>810</v>
      </c>
    </row>
    <row r="15" spans="1:13" ht="12.75">
      <c r="A15" s="22" t="s">
        <v>75</v>
      </c>
      <c r="B15" s="31">
        <v>759</v>
      </c>
      <c r="C15" s="7">
        <f t="shared" si="0"/>
        <v>0.5744400527009222</v>
      </c>
      <c r="D15" s="7">
        <f t="shared" si="1"/>
        <v>0.7193675889328063</v>
      </c>
      <c r="E15" s="7">
        <f t="shared" si="2"/>
        <v>0.5322793148880105</v>
      </c>
      <c r="K15" s="32">
        <v>436</v>
      </c>
      <c r="L15" s="32">
        <v>546</v>
      </c>
      <c r="M15" s="32">
        <v>404</v>
      </c>
    </row>
    <row r="16" spans="1:13" ht="12.75">
      <c r="A16" s="22" t="s">
        <v>76</v>
      </c>
      <c r="B16" s="31">
        <v>222</v>
      </c>
      <c r="C16" s="7">
        <f t="shared" si="0"/>
        <v>0.8693693693693694</v>
      </c>
      <c r="D16" s="7">
        <f t="shared" si="1"/>
        <v>0.9324324324324325</v>
      </c>
      <c r="E16" s="7">
        <f t="shared" si="2"/>
        <v>0.7747747747747747</v>
      </c>
      <c r="K16" s="32">
        <v>193</v>
      </c>
      <c r="L16" s="32">
        <v>207</v>
      </c>
      <c r="M16" s="32">
        <v>172</v>
      </c>
    </row>
    <row r="17" spans="1:13" ht="12.75">
      <c r="A17" s="22" t="s">
        <v>77</v>
      </c>
      <c r="B17" s="31">
        <f>SUM(B5:B16)</f>
        <v>11589</v>
      </c>
      <c r="C17" s="7">
        <f t="shared" si="0"/>
        <v>0.7033393735438778</v>
      </c>
      <c r="D17" s="7">
        <f t="shared" si="1"/>
        <v>0.8041246009146604</v>
      </c>
      <c r="E17" s="7">
        <f t="shared" si="2"/>
        <v>0.5671757701268444</v>
      </c>
      <c r="K17" s="32">
        <f>SUM(K5:K16)</f>
        <v>8151</v>
      </c>
      <c r="L17" s="32">
        <f>SUM(L5:L16)</f>
        <v>9319</v>
      </c>
      <c r="M17" s="32">
        <f>SUM(M5:M16)</f>
        <v>6573</v>
      </c>
    </row>
    <row r="19" ht="12.75">
      <c r="A19" s="22" t="s">
        <v>91</v>
      </c>
    </row>
    <row r="20" spans="2:16" s="27" customFormat="1" ht="12">
      <c r="B20" s="28" t="s">
        <v>92</v>
      </c>
      <c r="C20" s="29" t="s">
        <v>45</v>
      </c>
      <c r="D20" s="29" t="s">
        <v>93</v>
      </c>
      <c r="E20" s="29" t="s">
        <v>94</v>
      </c>
      <c r="F20" s="29" t="s">
        <v>85</v>
      </c>
      <c r="G20" s="29" t="s">
        <v>86</v>
      </c>
      <c r="H20" s="29" t="s">
        <v>87</v>
      </c>
      <c r="I20" s="2"/>
      <c r="K20" s="33" t="s">
        <v>95</v>
      </c>
      <c r="L20" s="33" t="s">
        <v>96</v>
      </c>
      <c r="M20" s="33" t="s">
        <v>97</v>
      </c>
      <c r="N20" s="33" t="s">
        <v>88</v>
      </c>
      <c r="O20" s="33" t="s">
        <v>89</v>
      </c>
      <c r="P20" s="33" t="s">
        <v>90</v>
      </c>
    </row>
    <row r="21" spans="1:16" ht="12.75">
      <c r="A21" s="22" t="s">
        <v>65</v>
      </c>
      <c r="B21">
        <v>6845</v>
      </c>
      <c r="C21" s="7">
        <f aca="true" t="shared" si="3" ref="C21:C33">K21/B21</f>
        <v>0.6840029218407597</v>
      </c>
      <c r="D21" s="7">
        <f aca="true" t="shared" si="4" ref="D21:D33">L21/B21</f>
        <v>0.8343316289262235</v>
      </c>
      <c r="E21" s="7">
        <f aca="true" t="shared" si="5" ref="E21:E33">M21/B21</f>
        <v>0.5323593864134405</v>
      </c>
      <c r="F21" s="7">
        <f aca="true" t="shared" si="6" ref="F21:F33">N21/B21</f>
        <v>0.37341124908692475</v>
      </c>
      <c r="G21" s="7">
        <f aca="true" t="shared" si="7" ref="G21:G33">O21/B21</f>
        <v>0.7782322863403944</v>
      </c>
      <c r="H21" s="7">
        <f aca="true" t="shared" si="8" ref="H21:H33">P21/B21</f>
        <v>0.5086924762600439</v>
      </c>
      <c r="K21">
        <v>4682</v>
      </c>
      <c r="L21">
        <v>5711</v>
      </c>
      <c r="M21">
        <v>3644</v>
      </c>
      <c r="N21">
        <v>2556</v>
      </c>
      <c r="O21">
        <v>5327</v>
      </c>
      <c r="P21">
        <v>3482</v>
      </c>
    </row>
    <row r="22" spans="1:16" ht="12.75">
      <c r="A22" s="22" t="s">
        <v>66</v>
      </c>
      <c r="B22">
        <v>7823</v>
      </c>
      <c r="C22" s="7">
        <f t="shared" si="3"/>
        <v>0.9556436149814649</v>
      </c>
      <c r="D22" s="7">
        <f t="shared" si="4"/>
        <v>0.9500191742298351</v>
      </c>
      <c r="E22" s="7">
        <f t="shared" si="5"/>
        <v>0.7378243640547105</v>
      </c>
      <c r="F22" s="7">
        <f t="shared" si="6"/>
        <v>0.47130256934679793</v>
      </c>
      <c r="G22" s="7">
        <f t="shared" si="7"/>
        <v>0.8848267927904896</v>
      </c>
      <c r="H22" s="7">
        <f t="shared" si="8"/>
        <v>0.49213856576760834</v>
      </c>
      <c r="K22">
        <v>7476</v>
      </c>
      <c r="L22">
        <v>7432</v>
      </c>
      <c r="M22">
        <v>5772</v>
      </c>
      <c r="N22">
        <v>3687</v>
      </c>
      <c r="O22">
        <v>6922</v>
      </c>
      <c r="P22">
        <v>3850</v>
      </c>
    </row>
    <row r="23" spans="1:16" ht="12.75">
      <c r="A23" s="22" t="s">
        <v>67</v>
      </c>
      <c r="B23">
        <v>4625</v>
      </c>
      <c r="C23" s="7">
        <f t="shared" si="3"/>
        <v>0.8737297297297297</v>
      </c>
      <c r="D23" s="7">
        <f t="shared" si="4"/>
        <v>0.8877837837837838</v>
      </c>
      <c r="E23" s="7">
        <f t="shared" si="5"/>
        <v>0.6711351351351351</v>
      </c>
      <c r="F23" s="7">
        <f t="shared" si="6"/>
        <v>0.48086486486486485</v>
      </c>
      <c r="G23" s="7">
        <f t="shared" si="7"/>
        <v>0.8944864864864864</v>
      </c>
      <c r="H23" s="7">
        <f t="shared" si="8"/>
        <v>0.6227027027027027</v>
      </c>
      <c r="K23">
        <v>4041</v>
      </c>
      <c r="L23">
        <v>4106</v>
      </c>
      <c r="M23">
        <v>3104</v>
      </c>
      <c r="N23">
        <v>2224</v>
      </c>
      <c r="O23">
        <v>4137</v>
      </c>
      <c r="P23">
        <v>2880</v>
      </c>
    </row>
    <row r="24" spans="1:16" ht="12.75">
      <c r="A24" s="22" t="s">
        <v>68</v>
      </c>
      <c r="B24">
        <v>2239</v>
      </c>
      <c r="C24" s="7">
        <f t="shared" si="3"/>
        <v>0.8459133541759715</v>
      </c>
      <c r="D24" s="7">
        <f t="shared" si="4"/>
        <v>0.9191603394372487</v>
      </c>
      <c r="E24" s="7">
        <f t="shared" si="5"/>
        <v>0.6208128628852166</v>
      </c>
      <c r="F24" s="7">
        <f t="shared" si="6"/>
        <v>0.4055381866904868</v>
      </c>
      <c r="G24" s="7">
        <f t="shared" si="7"/>
        <v>0.8365341670388566</v>
      </c>
      <c r="H24" s="7">
        <f t="shared" si="8"/>
        <v>0.36221527467619474</v>
      </c>
      <c r="K24">
        <v>1894</v>
      </c>
      <c r="L24">
        <v>2058</v>
      </c>
      <c r="M24">
        <v>1390</v>
      </c>
      <c r="N24">
        <v>908</v>
      </c>
      <c r="O24">
        <v>1873</v>
      </c>
      <c r="P24">
        <v>811</v>
      </c>
    </row>
    <row r="25" spans="1:16" ht="12.75">
      <c r="A25" s="22" t="s">
        <v>69</v>
      </c>
      <c r="B25">
        <v>3433</v>
      </c>
      <c r="C25" s="7">
        <f t="shared" si="3"/>
        <v>0.9067870667055054</v>
      </c>
      <c r="D25" s="7">
        <f t="shared" si="4"/>
        <v>0.9490241771045732</v>
      </c>
      <c r="E25" s="7">
        <f t="shared" si="5"/>
        <v>0.6428779493154675</v>
      </c>
      <c r="F25" s="7">
        <f t="shared" si="6"/>
        <v>0.4829595106321002</v>
      </c>
      <c r="G25" s="7">
        <f t="shared" si="7"/>
        <v>0.8901835129624235</v>
      </c>
      <c r="H25" s="7">
        <f t="shared" si="8"/>
        <v>0.409845616079231</v>
      </c>
      <c r="K25">
        <v>3113</v>
      </c>
      <c r="L25">
        <v>3258</v>
      </c>
      <c r="M25">
        <v>2207</v>
      </c>
      <c r="N25">
        <v>1658</v>
      </c>
      <c r="O25">
        <v>3056</v>
      </c>
      <c r="P25">
        <v>1407</v>
      </c>
    </row>
    <row r="26" spans="1:16" ht="12.75">
      <c r="A26" s="22" t="s">
        <v>70</v>
      </c>
      <c r="B26">
        <v>3469</v>
      </c>
      <c r="C26" s="7">
        <f t="shared" si="3"/>
        <v>0.6465840299798212</v>
      </c>
      <c r="D26" s="7">
        <f t="shared" si="4"/>
        <v>0.6491784375900836</v>
      </c>
      <c r="E26" s="7">
        <f t="shared" si="5"/>
        <v>0.3150763908907466</v>
      </c>
      <c r="F26" s="7">
        <f t="shared" si="6"/>
        <v>0.38166618622081294</v>
      </c>
      <c r="G26" s="7">
        <f t="shared" si="7"/>
        <v>0.6050735082156241</v>
      </c>
      <c r="H26" s="7">
        <f t="shared" si="8"/>
        <v>0.37734217353704236</v>
      </c>
      <c r="K26">
        <v>2243</v>
      </c>
      <c r="L26">
        <v>2252</v>
      </c>
      <c r="M26">
        <v>1093</v>
      </c>
      <c r="N26">
        <v>1324</v>
      </c>
      <c r="O26">
        <v>2099</v>
      </c>
      <c r="P26">
        <v>1309</v>
      </c>
    </row>
    <row r="27" spans="1:16" ht="12.75">
      <c r="A27" s="22" t="s">
        <v>71</v>
      </c>
      <c r="B27">
        <v>1463</v>
      </c>
      <c r="C27" s="7">
        <f t="shared" si="3"/>
        <v>0.7676008202323992</v>
      </c>
      <c r="D27" s="7">
        <f t="shared" si="4"/>
        <v>0.8243335611756665</v>
      </c>
      <c r="E27" s="7">
        <f t="shared" si="5"/>
        <v>0.4039644565960355</v>
      </c>
      <c r="F27" s="7">
        <f t="shared" si="6"/>
        <v>0.38550922761449075</v>
      </c>
      <c r="G27" s="7">
        <f t="shared" si="7"/>
        <v>0.696514012303486</v>
      </c>
      <c r="H27" s="7">
        <f t="shared" si="8"/>
        <v>0.2768284347231716</v>
      </c>
      <c r="K27">
        <v>1123</v>
      </c>
      <c r="L27">
        <v>1206</v>
      </c>
      <c r="M27">
        <v>591</v>
      </c>
      <c r="N27">
        <v>564</v>
      </c>
      <c r="O27">
        <v>1019</v>
      </c>
      <c r="P27">
        <v>405</v>
      </c>
    </row>
    <row r="28" spans="1:16" ht="12.75">
      <c r="A28" s="22" t="s">
        <v>72</v>
      </c>
      <c r="B28">
        <v>14182</v>
      </c>
      <c r="C28" s="7">
        <f t="shared" si="3"/>
        <v>0.9060781272034973</v>
      </c>
      <c r="D28" s="7">
        <f t="shared" si="4"/>
        <v>0.899167959385136</v>
      </c>
      <c r="E28" s="7">
        <f t="shared" si="5"/>
        <v>0.6630940628966295</v>
      </c>
      <c r="F28" s="7">
        <f t="shared" si="6"/>
        <v>0.6332675222112537</v>
      </c>
      <c r="G28" s="7">
        <f t="shared" si="7"/>
        <v>0.9261740234099562</v>
      </c>
      <c r="H28" s="7">
        <f t="shared" si="8"/>
        <v>0.6248766041461007</v>
      </c>
      <c r="K28">
        <v>12850</v>
      </c>
      <c r="L28">
        <v>12752</v>
      </c>
      <c r="M28">
        <v>9404</v>
      </c>
      <c r="N28">
        <v>8981</v>
      </c>
      <c r="O28">
        <v>13135</v>
      </c>
      <c r="P28">
        <v>8862</v>
      </c>
    </row>
    <row r="29" spans="1:16" ht="12.75">
      <c r="A29" s="22" t="s">
        <v>73</v>
      </c>
      <c r="B29">
        <v>2122</v>
      </c>
      <c r="C29" s="7">
        <f t="shared" si="3"/>
        <v>0.7224316682375118</v>
      </c>
      <c r="D29" s="7">
        <f t="shared" si="4"/>
        <v>0.7455230914231856</v>
      </c>
      <c r="E29" s="7">
        <f t="shared" si="5"/>
        <v>0.43072573044297835</v>
      </c>
      <c r="F29" s="7">
        <f t="shared" si="6"/>
        <v>0.37417530631479734</v>
      </c>
      <c r="G29" s="7">
        <f t="shared" si="7"/>
        <v>0.676248821866164</v>
      </c>
      <c r="H29" s="7">
        <f t="shared" si="8"/>
        <v>0.4038642789820924</v>
      </c>
      <c r="K29">
        <v>1533</v>
      </c>
      <c r="L29">
        <v>1582</v>
      </c>
      <c r="M29">
        <v>914</v>
      </c>
      <c r="N29">
        <v>794</v>
      </c>
      <c r="O29">
        <v>1435</v>
      </c>
      <c r="P29">
        <v>857</v>
      </c>
    </row>
    <row r="30" spans="1:16" ht="12.75">
      <c r="A30" s="22" t="s">
        <v>74</v>
      </c>
      <c r="B30">
        <v>5821</v>
      </c>
      <c r="C30" s="7">
        <f t="shared" si="3"/>
        <v>0.8697818244287923</v>
      </c>
      <c r="D30" s="7">
        <f t="shared" si="4"/>
        <v>0.8831815839202886</v>
      </c>
      <c r="E30" s="7">
        <f t="shared" si="5"/>
        <v>0.7196358014086927</v>
      </c>
      <c r="F30" s="7">
        <f t="shared" si="6"/>
        <v>0.5409723415220753</v>
      </c>
      <c r="G30" s="7">
        <f t="shared" si="7"/>
        <v>0.8852430853805188</v>
      </c>
      <c r="H30" s="7">
        <f t="shared" si="8"/>
        <v>0.6486857928191032</v>
      </c>
      <c r="K30">
        <v>5063</v>
      </c>
      <c r="L30">
        <v>5141</v>
      </c>
      <c r="M30">
        <v>4189</v>
      </c>
      <c r="N30">
        <v>3149</v>
      </c>
      <c r="O30">
        <v>5153</v>
      </c>
      <c r="P30">
        <v>3776</v>
      </c>
    </row>
    <row r="31" spans="1:16" ht="12.75">
      <c r="A31" s="22" t="s">
        <v>75</v>
      </c>
      <c r="B31">
        <v>3397</v>
      </c>
      <c r="C31" s="7">
        <f t="shared" si="3"/>
        <v>0.8316161318810715</v>
      </c>
      <c r="D31" s="7">
        <f t="shared" si="4"/>
        <v>0.8639976449808655</v>
      </c>
      <c r="E31" s="7">
        <f t="shared" si="5"/>
        <v>0.5999411245216367</v>
      </c>
      <c r="F31" s="7">
        <f t="shared" si="6"/>
        <v>0.3806299676184869</v>
      </c>
      <c r="G31" s="7">
        <f t="shared" si="7"/>
        <v>0.7353547247571387</v>
      </c>
      <c r="H31" s="7">
        <f t="shared" si="8"/>
        <v>0.41683838681189284</v>
      </c>
      <c r="K31">
        <v>2825</v>
      </c>
      <c r="L31">
        <v>2935</v>
      </c>
      <c r="M31">
        <v>2038</v>
      </c>
      <c r="N31">
        <v>1293</v>
      </c>
      <c r="O31">
        <v>2498</v>
      </c>
      <c r="P31">
        <v>1416</v>
      </c>
    </row>
    <row r="32" spans="1:16" ht="12.75">
      <c r="A32" s="22" t="s">
        <v>76</v>
      </c>
      <c r="B32">
        <v>961</v>
      </c>
      <c r="C32" s="7">
        <f t="shared" si="3"/>
        <v>0.9750260145681582</v>
      </c>
      <c r="D32" s="7">
        <f t="shared" si="4"/>
        <v>0.9729448491155047</v>
      </c>
      <c r="E32" s="7">
        <f t="shared" si="5"/>
        <v>0.8740894901144641</v>
      </c>
      <c r="F32" s="7">
        <f t="shared" si="6"/>
        <v>0.5067637877211238</v>
      </c>
      <c r="G32" s="7">
        <f t="shared" si="7"/>
        <v>0.9552549427679501</v>
      </c>
      <c r="H32" s="7">
        <f t="shared" si="8"/>
        <v>0.809573361082206</v>
      </c>
      <c r="K32">
        <v>937</v>
      </c>
      <c r="L32">
        <v>935</v>
      </c>
      <c r="M32">
        <v>840</v>
      </c>
      <c r="N32">
        <v>487</v>
      </c>
      <c r="O32">
        <v>918</v>
      </c>
      <c r="P32">
        <v>778</v>
      </c>
    </row>
    <row r="33" spans="1:16" ht="12.75">
      <c r="A33" s="22" t="s">
        <v>77</v>
      </c>
      <c r="B33">
        <f>SUM(B21:B32)</f>
        <v>56380</v>
      </c>
      <c r="C33" s="7">
        <f t="shared" si="3"/>
        <v>0.8474636395885066</v>
      </c>
      <c r="D33" s="7">
        <f t="shared" si="4"/>
        <v>0.8756296559063498</v>
      </c>
      <c r="E33" s="7">
        <f t="shared" si="5"/>
        <v>0.6240865555161405</v>
      </c>
      <c r="F33" s="7">
        <f t="shared" si="6"/>
        <v>0.4899787158566868</v>
      </c>
      <c r="G33" s="7">
        <f t="shared" si="7"/>
        <v>0.8437743880808798</v>
      </c>
      <c r="H33" s="7">
        <f t="shared" si="8"/>
        <v>0.529141539553033</v>
      </c>
      <c r="K33">
        <f aca="true" t="shared" si="9" ref="K33:P33">SUM(K21:K32)</f>
        <v>47780</v>
      </c>
      <c r="L33">
        <f t="shared" si="9"/>
        <v>49368</v>
      </c>
      <c r="M33">
        <f t="shared" si="9"/>
        <v>35186</v>
      </c>
      <c r="N33">
        <f t="shared" si="9"/>
        <v>27625</v>
      </c>
      <c r="O33">
        <f t="shared" si="9"/>
        <v>47572</v>
      </c>
      <c r="P33">
        <f t="shared" si="9"/>
        <v>29833</v>
      </c>
    </row>
    <row r="36" spans="2:13" ht="12">
      <c r="B36" s="8" t="s">
        <v>98</v>
      </c>
      <c r="C36" s="1" t="s">
        <v>99</v>
      </c>
      <c r="D36" s="29" t="s">
        <v>100</v>
      </c>
      <c r="E36" s="29" t="s">
        <v>101</v>
      </c>
      <c r="K36" s="8" t="s">
        <v>102</v>
      </c>
      <c r="L36" s="25" t="s">
        <v>103</v>
      </c>
      <c r="M36" s="25" t="s">
        <v>104</v>
      </c>
    </row>
    <row r="37" spans="1:13" ht="12.75">
      <c r="A37" s="22" t="s">
        <v>65</v>
      </c>
      <c r="B37">
        <v>3628</v>
      </c>
      <c r="C37" s="7">
        <f aca="true" t="shared" si="10" ref="C37:C49">K37/B37</f>
        <v>0.5099228224917309</v>
      </c>
      <c r="D37" s="7">
        <f aca="true" t="shared" si="11" ref="D37:D49">L37/B37</f>
        <v>0.2847298787210584</v>
      </c>
      <c r="E37" s="7">
        <f aca="true" t="shared" si="12" ref="E37:E49">M37/B37</f>
        <v>0.14112458654906285</v>
      </c>
      <c r="K37">
        <v>1850</v>
      </c>
      <c r="L37">
        <v>1033</v>
      </c>
      <c r="M37">
        <v>512</v>
      </c>
    </row>
    <row r="38" spans="1:13" ht="12.75">
      <c r="A38" s="22" t="s">
        <v>66</v>
      </c>
      <c r="B38">
        <v>3951</v>
      </c>
      <c r="C38" s="7">
        <f t="shared" si="10"/>
        <v>0.55403695267021</v>
      </c>
      <c r="D38" s="7">
        <f t="shared" si="11"/>
        <v>0.2824601366742597</v>
      </c>
      <c r="E38" s="7">
        <f t="shared" si="12"/>
        <v>0.10098709187547457</v>
      </c>
      <c r="K38">
        <v>2189</v>
      </c>
      <c r="L38">
        <v>1116</v>
      </c>
      <c r="M38">
        <v>399</v>
      </c>
    </row>
    <row r="39" spans="1:13" ht="12.75">
      <c r="A39" s="22" t="s">
        <v>67</v>
      </c>
      <c r="B39">
        <v>2446</v>
      </c>
      <c r="C39" s="7">
        <f t="shared" si="10"/>
        <v>0.49591169255928047</v>
      </c>
      <c r="D39" s="7">
        <f t="shared" si="11"/>
        <v>0.24979558462796403</v>
      </c>
      <c r="E39" s="7">
        <f t="shared" si="12"/>
        <v>0.0973017170891251</v>
      </c>
      <c r="K39">
        <v>1213</v>
      </c>
      <c r="L39">
        <v>611</v>
      </c>
      <c r="M39">
        <v>238</v>
      </c>
    </row>
    <row r="40" spans="1:13" ht="12.75">
      <c r="A40" s="22" t="s">
        <v>68</v>
      </c>
      <c r="B40">
        <v>1167</v>
      </c>
      <c r="C40" s="7">
        <f t="shared" si="10"/>
        <v>0.442159383033419</v>
      </c>
      <c r="D40" s="7">
        <f t="shared" si="11"/>
        <v>0.27335047129391604</v>
      </c>
      <c r="E40" s="7">
        <f t="shared" si="12"/>
        <v>0.14824335904027422</v>
      </c>
      <c r="K40">
        <v>516</v>
      </c>
      <c r="L40">
        <v>319</v>
      </c>
      <c r="M40">
        <v>173</v>
      </c>
    </row>
    <row r="41" spans="1:13" ht="12.75">
      <c r="A41" s="22" t="s">
        <v>69</v>
      </c>
      <c r="B41">
        <v>1725</v>
      </c>
      <c r="C41" s="7">
        <f t="shared" si="10"/>
        <v>0.5704347826086956</v>
      </c>
      <c r="D41" s="7">
        <f t="shared" si="11"/>
        <v>0.3072463768115942</v>
      </c>
      <c r="E41" s="7">
        <f t="shared" si="12"/>
        <v>0.1536231884057971</v>
      </c>
      <c r="K41">
        <v>984</v>
      </c>
      <c r="L41">
        <v>530</v>
      </c>
      <c r="M41">
        <v>265</v>
      </c>
    </row>
    <row r="42" spans="1:13" ht="12.75">
      <c r="A42" s="22" t="s">
        <v>70</v>
      </c>
      <c r="B42">
        <v>1859</v>
      </c>
      <c r="C42" s="7">
        <f t="shared" si="10"/>
        <v>0.4185045723507262</v>
      </c>
      <c r="D42" s="7">
        <f t="shared" si="11"/>
        <v>0.23668639053254437</v>
      </c>
      <c r="E42" s="7">
        <f t="shared" si="12"/>
        <v>0.1178052716514255</v>
      </c>
      <c r="K42">
        <v>778</v>
      </c>
      <c r="L42">
        <v>440</v>
      </c>
      <c r="M42">
        <v>219</v>
      </c>
    </row>
    <row r="43" spans="1:13" ht="12.75">
      <c r="A43" s="22" t="s">
        <v>71</v>
      </c>
      <c r="B43">
        <v>776</v>
      </c>
      <c r="C43" s="7">
        <f t="shared" si="10"/>
        <v>0.4097938144329897</v>
      </c>
      <c r="D43" s="7">
        <f t="shared" si="11"/>
        <v>0.2693298969072165</v>
      </c>
      <c r="E43" s="7">
        <f t="shared" si="12"/>
        <v>0.13659793814432988</v>
      </c>
      <c r="K43">
        <v>318</v>
      </c>
      <c r="L43">
        <v>209</v>
      </c>
      <c r="M43">
        <v>106</v>
      </c>
    </row>
    <row r="44" spans="1:13" ht="12.75">
      <c r="A44" s="22" t="s">
        <v>72</v>
      </c>
      <c r="B44">
        <v>7258</v>
      </c>
      <c r="C44" s="7">
        <f t="shared" si="10"/>
        <v>0.5859740975475337</v>
      </c>
      <c r="D44" s="7">
        <f t="shared" si="11"/>
        <v>0.3886745659961422</v>
      </c>
      <c r="E44" s="7">
        <f t="shared" si="12"/>
        <v>0.2219619729953155</v>
      </c>
      <c r="K44">
        <v>4253</v>
      </c>
      <c r="L44">
        <v>2821</v>
      </c>
      <c r="M44">
        <v>1611</v>
      </c>
    </row>
    <row r="45" spans="1:13" ht="12.75">
      <c r="A45" s="22" t="s">
        <v>73</v>
      </c>
      <c r="B45">
        <v>1349</v>
      </c>
      <c r="C45" s="7">
        <f t="shared" si="10"/>
        <v>0.4032616753150482</v>
      </c>
      <c r="D45" s="7">
        <f t="shared" si="11"/>
        <v>0.25945144551519644</v>
      </c>
      <c r="E45" s="7">
        <f t="shared" si="12"/>
        <v>0.15715344699777614</v>
      </c>
      <c r="K45">
        <v>544</v>
      </c>
      <c r="L45">
        <v>350</v>
      </c>
      <c r="M45">
        <v>212</v>
      </c>
    </row>
    <row r="46" spans="1:13" ht="12.75">
      <c r="A46" s="22" t="s">
        <v>74</v>
      </c>
      <c r="B46">
        <v>3095</v>
      </c>
      <c r="C46" s="7">
        <f t="shared" si="10"/>
        <v>0.49563812600969304</v>
      </c>
      <c r="D46" s="7">
        <f t="shared" si="11"/>
        <v>0.28303715670436186</v>
      </c>
      <c r="E46" s="7">
        <f t="shared" si="12"/>
        <v>0.13537964458804524</v>
      </c>
      <c r="K46">
        <v>1534</v>
      </c>
      <c r="L46">
        <v>876</v>
      </c>
      <c r="M46">
        <v>419</v>
      </c>
    </row>
    <row r="47" spans="1:13" ht="12.75">
      <c r="A47" s="22" t="s">
        <v>75</v>
      </c>
      <c r="B47">
        <v>2422</v>
      </c>
      <c r="C47" s="7">
        <f t="shared" si="10"/>
        <v>0.38109000825763834</v>
      </c>
      <c r="D47" s="7">
        <f t="shared" si="11"/>
        <v>0.2336911643270025</v>
      </c>
      <c r="E47" s="7">
        <f t="shared" si="12"/>
        <v>0.13005780346820808</v>
      </c>
      <c r="K47">
        <v>923</v>
      </c>
      <c r="L47">
        <v>566</v>
      </c>
      <c r="M47">
        <v>315</v>
      </c>
    </row>
    <row r="48" spans="1:13" ht="12.75">
      <c r="A48" s="22" t="s">
        <v>76</v>
      </c>
      <c r="B48">
        <v>506</v>
      </c>
      <c r="C48" s="7">
        <f t="shared" si="10"/>
        <v>0.7766798418972332</v>
      </c>
      <c r="D48" s="7">
        <f t="shared" si="11"/>
        <v>0.5019762845849802</v>
      </c>
      <c r="E48" s="7">
        <f t="shared" si="12"/>
        <v>0.25889328063241107</v>
      </c>
      <c r="K48">
        <v>393</v>
      </c>
      <c r="L48">
        <v>254</v>
      </c>
      <c r="M48">
        <v>131</v>
      </c>
    </row>
    <row r="49" spans="1:13" ht="12.75">
      <c r="A49" s="22" t="s">
        <v>77</v>
      </c>
      <c r="B49">
        <f>SUM(B37:B48)</f>
        <v>30182</v>
      </c>
      <c r="C49" s="7">
        <f t="shared" si="10"/>
        <v>0.5133854615333643</v>
      </c>
      <c r="D49" s="7">
        <f t="shared" si="11"/>
        <v>0.3023325160691803</v>
      </c>
      <c r="E49" s="7">
        <f t="shared" si="12"/>
        <v>0.15240872042939502</v>
      </c>
      <c r="K49">
        <f>SUM(K37:K48)</f>
        <v>15495</v>
      </c>
      <c r="L49">
        <f>SUM(L37:L48)</f>
        <v>9125</v>
      </c>
      <c r="M49">
        <f>SUM(M37:M48)</f>
        <v>4600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FY08 4th Quarter</dc:title>
  <dc:subject>Immunization rates for each age group by area</dc:subject>
  <dc:creator>Cheyenne.Jim</dc:creator>
  <cp:keywords>FY08 Quarterly Report</cp:keywords>
  <dc:description/>
  <cp:lastModifiedBy>Jim, Cheyenne C (IHS/HQ)</cp:lastModifiedBy>
  <cp:lastPrinted>2009-03-30T22:02:48Z</cp:lastPrinted>
  <dcterms:created xsi:type="dcterms:W3CDTF">2008-12-08T18:00:54Z</dcterms:created>
  <dcterms:modified xsi:type="dcterms:W3CDTF">2013-08-14T19:48:57Z</dcterms:modified>
  <cp:category/>
  <cp:version/>
  <cp:contentType/>
  <cp:contentStatus/>
</cp:coreProperties>
</file>