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7010" windowHeight="10260" activeTab="0"/>
  </bookViews>
  <sheets>
    <sheet name="1st quarter 3_27 " sheetId="1" r:id="rId1"/>
    <sheet name="1st Quarter 2 Year Olds" sheetId="2" r:id="rId2"/>
    <sheet name="1st Quarter Adolescent" sheetId="3" r:id="rId3"/>
  </sheets>
  <externalReferences>
    <externalReference r:id="rId6"/>
  </externalReferences>
  <definedNames>
    <definedName name="firstper" localSheetId="1">'[1]1st quarter 04'!$D$189</definedName>
    <definedName name="firstper">'1st quarter 3_27 '!$D$121</definedName>
    <definedName name="firstpop" localSheetId="1">'[1]1st quarter 04'!$B$189</definedName>
    <definedName name="firstpop">'1st quarter 3_27 '!$B$121</definedName>
  </definedNames>
  <calcPr fullCalcOnLoad="1"/>
</workbook>
</file>

<file path=xl/sharedStrings.xml><?xml version="1.0" encoding="utf-8"?>
<sst xmlns="http://schemas.openxmlformats.org/spreadsheetml/2006/main" count="345" uniqueCount="131">
  <si>
    <t>1st Quarter Report FY 2009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</si>
  <si>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</si>
  <si>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</si>
  <si>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</si>
  <si>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</si>
  <si>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</si>
  <si>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</t>
  </si>
  <si>
    <t xml:space="preserve">Polio1  </t>
  </si>
  <si>
    <t>Hib1</t>
  </si>
  <si>
    <t>HepB1</t>
  </si>
  <si>
    <t>PNE1</t>
  </si>
  <si>
    <t>ROTA1</t>
  </si>
  <si>
    <t>Area</t>
  </si>
  <si>
    <t>Pop.</t>
  </si>
  <si>
    <t xml:space="preserve"> Req.      </t>
  </si>
  <si>
    <t>Req.</t>
  </si>
  <si>
    <t>DTAP1#</t>
  </si>
  <si>
    <t>Polio1#</t>
  </si>
  <si>
    <t>Hib1#</t>
  </si>
  <si>
    <t>HepB1#</t>
  </si>
  <si>
    <t>PNE1#</t>
  </si>
  <si>
    <t>ROTA1#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</si>
  <si>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</si>
  <si>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</si>
  <si>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</si>
  <si>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</si>
  <si>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</si>
  <si>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</si>
  <si>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</si>
  <si>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</si>
  <si>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</si>
  <si>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</si>
  <si>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</si>
  <si>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</si>
  <si>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</si>
  <si>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</si>
  <si>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>DTAP2</t>
  </si>
  <si>
    <t xml:space="preserve">Polio2 </t>
  </si>
  <si>
    <t>Hib2</t>
  </si>
  <si>
    <t>HepB2</t>
  </si>
  <si>
    <t>PNE2</t>
  </si>
  <si>
    <t>ROTA2</t>
  </si>
  <si>
    <t>Pop</t>
  </si>
  <si>
    <t>DTAP2#</t>
  </si>
  <si>
    <t>Polio2#</t>
  </si>
  <si>
    <t>Hib2#</t>
  </si>
  <si>
    <t>HepB2#</t>
  </si>
  <si>
    <t>PNE2#</t>
  </si>
  <si>
    <t>ROTA2#</t>
  </si>
  <si>
    <t>All Areas</t>
  </si>
  <si>
    <t>7 - 15 Months</t>
  </si>
  <si>
    <t xml:space="preserve">DTAP3 </t>
  </si>
  <si>
    <t>PNE3</t>
  </si>
  <si>
    <t>ROTA3</t>
  </si>
  <si>
    <t>DTAP3#</t>
  </si>
  <si>
    <t>PNE3#</t>
  </si>
  <si>
    <t>ROTA3#</t>
  </si>
  <si>
    <t>16 - 18 Months</t>
  </si>
  <si>
    <t>MMR1</t>
  </si>
  <si>
    <t>Hib3</t>
  </si>
  <si>
    <t>HepB3</t>
  </si>
  <si>
    <t>PNE4</t>
  </si>
  <si>
    <t>VAR1</t>
  </si>
  <si>
    <t>MMR1#</t>
  </si>
  <si>
    <t>Hib3#</t>
  </si>
  <si>
    <t>HepB3#</t>
  </si>
  <si>
    <t>PNE4#</t>
  </si>
  <si>
    <t>VAR1#</t>
  </si>
  <si>
    <t>Tuscon</t>
  </si>
  <si>
    <t>19 - 23 Months</t>
  </si>
  <si>
    <t>DTAP4</t>
  </si>
  <si>
    <t xml:space="preserve">Polio3  </t>
  </si>
  <si>
    <t>DTAP4#</t>
  </si>
  <si>
    <t>Polio3#</t>
  </si>
  <si>
    <t>24 - 27 Months</t>
  </si>
  <si>
    <t xml:space="preserve">DTAP4 </t>
  </si>
  <si>
    <t>HepA1</t>
  </si>
  <si>
    <t>HepA1#</t>
  </si>
  <si>
    <t>All Ages (3- 27 Months)</t>
  </si>
  <si>
    <t xml:space="preserve">%  </t>
  </si>
  <si>
    <t>% Comp. Req</t>
  </si>
  <si>
    <t>Comp. Req</t>
  </si>
  <si>
    <t>w/ Hep A</t>
  </si>
  <si>
    <t>No. Comp. Req (w/ hep A)</t>
  </si>
  <si>
    <t>FY 2009 Quarter 1-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</si>
  <si>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</si>
  <si>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</si>
  <si>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</si>
  <si>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</si>
  <si>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</si>
  <si>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</si>
  <si>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</si>
  <si>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</si>
  <si>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</si>
  <si>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</si>
  <si>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</si>
  <si>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</si>
  <si>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</si>
  <si>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</si>
  <si>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</si>
  <si>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</si>
  <si>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</si>
  <si>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</si>
  <si>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</si>
  <si>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</si>
  <si>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2009 Quarter 1</t>
  </si>
  <si>
    <t>ADOLESCENT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</si>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</sst>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10"/>
      <name val="Arial"/>
      <family val="2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Geneva"/>
      <family val="0"/>
    </font>
    <font>
      <sz val="12"/>
      <name val="Geneva"/>
      <family val="0"/>
    </font>
    <font>
      <sz val="9"/>
      <color indexed="10"/>
      <name val="Geneva"/>
      <family val="0"/>
    </font>
    <font>
      <sz val="4.75"/>
      <color indexed="8"/>
      <name val="Geneva"/>
      <family val="0"/>
    </font>
    <font>
      <b/>
      <sz val="8"/>
      <color indexed="8"/>
      <name val="Geneva"/>
      <family val="0"/>
    </font>
    <font>
      <sz val="4.5"/>
      <color indexed="8"/>
      <name val="Geneva"/>
      <family val="0"/>
    </font>
    <font>
      <sz val="5"/>
      <color indexed="8"/>
      <name val="Geneva"/>
      <family val="0"/>
    </font>
    <font>
      <sz val="9.25"/>
      <color indexed="8"/>
      <name val="Geneva"/>
      <family val="0"/>
    </font>
    <font>
      <sz val="8.75"/>
      <color indexed="8"/>
      <name val="Verdana"/>
      <family val="2"/>
    </font>
    <font>
      <b/>
      <sz val="12"/>
      <color indexed="8"/>
      <name val="Geneva"/>
      <family val="0"/>
    </font>
    <font>
      <sz val="8.5"/>
      <color indexed="8"/>
      <name val="Geneva"/>
      <family val="0"/>
    </font>
    <font>
      <sz val="9"/>
      <color indexed="8"/>
      <name val="Verdana"/>
      <family val="2"/>
    </font>
    <font>
      <b/>
      <sz val="10.25"/>
      <color indexed="8"/>
      <name val="Geneva"/>
      <family val="0"/>
    </font>
    <font>
      <sz val="8.5"/>
      <color indexed="8"/>
      <name val="Verdana"/>
      <family val="2"/>
    </font>
    <font>
      <sz val="14.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.25"/>
      <color indexed="8"/>
      <name val="Arial"/>
      <family val="2"/>
    </font>
    <font>
      <sz val="7.3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8"/>
      <color indexed="8"/>
      <name val="Geneva"/>
      <family val="0"/>
    </font>
    <font>
      <sz val="10.8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9" fontId="1" fillId="0" borderId="10" xfId="0" applyNumberFormat="1" applyFont="1" applyFill="1" applyBorder="1" applyAlignment="1">
      <alignment/>
    </xf>
    <xf numFmtId="0" fontId="9" fillId="0" borderId="0" xfId="57" applyFont="1">
      <alignment/>
      <protection/>
    </xf>
    <xf numFmtId="0" fontId="6" fillId="0" borderId="0" xfId="57">
      <alignment/>
      <protection/>
    </xf>
    <xf numFmtId="9" fontId="6" fillId="0" borderId="0" xfId="57" applyNumberFormat="1">
      <alignment/>
      <protection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wrapText="1"/>
    </xf>
    <xf numFmtId="9" fontId="7" fillId="0" borderId="0" xfId="0" applyNumberFormat="1" applyFont="1" applyAlignment="1">
      <alignment horizontal="left"/>
    </xf>
    <xf numFmtId="9" fontId="8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9" fontId="7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72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 YR OLD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73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5"/>
          <c:y val="0.14125"/>
          <c:w val="0.7445"/>
          <c:h val="0.8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3_27 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'!$D$7</c:f>
              <c:numCache/>
            </c:numRef>
          </c:val>
        </c:ser>
        <c:ser>
          <c:idx val="0"/>
          <c:order val="1"/>
          <c:tx>
            <c:strRef>
              <c:f>'1st quarter 3_27 '!$A$8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'!$D$8</c:f>
              <c:numCache/>
            </c:numRef>
          </c:val>
        </c:ser>
        <c:ser>
          <c:idx val="1"/>
          <c:order val="2"/>
          <c:tx>
            <c:strRef>
              <c:f>'1st quarter 3_27 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'!$D$9</c:f>
              <c:numCache/>
            </c:numRef>
          </c:val>
        </c:ser>
        <c:ser>
          <c:idx val="3"/>
          <c:order val="3"/>
          <c:tx>
            <c:strRef>
              <c:f>'1st quarter 3_27 '!$A$10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'!$D$10</c:f>
              <c:numCache/>
            </c:numRef>
          </c:val>
        </c:ser>
        <c:ser>
          <c:idx val="4"/>
          <c:order val="4"/>
          <c:tx>
            <c:strRef>
              <c:f>'1st quarter 3_27 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'!$D$11</c:f>
              <c:numCache/>
            </c:numRef>
          </c:val>
        </c:ser>
        <c:ser>
          <c:idx val="5"/>
          <c:order val="5"/>
          <c:tx>
            <c:strRef>
              <c:f>'1st quarter 3_27 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'!$D$12</c:f>
              <c:numCache/>
            </c:numRef>
          </c:val>
        </c:ser>
        <c:ser>
          <c:idx val="6"/>
          <c:order val="6"/>
          <c:tx>
            <c:strRef>
              <c:f>'1st quarter 3_27 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'!$D$13</c:f>
              <c:numCache/>
            </c:numRef>
          </c:val>
        </c:ser>
        <c:ser>
          <c:idx val="7"/>
          <c:order val="7"/>
          <c:tx>
            <c:strRef>
              <c:f>'1st quarter 3_27 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'!$D$14</c:f>
              <c:numCache/>
            </c:numRef>
          </c:val>
        </c:ser>
        <c:ser>
          <c:idx val="8"/>
          <c:order val="8"/>
          <c:tx>
            <c:strRef>
              <c:f>'1st quarter 3_27 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'!$D$15</c:f>
              <c:numCache/>
            </c:numRef>
          </c:val>
        </c:ser>
        <c:ser>
          <c:idx val="9"/>
          <c:order val="9"/>
          <c:tx>
            <c:strRef>
              <c:f>'1st quarter 3_27 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'!$D$16</c:f>
              <c:numCache/>
            </c:numRef>
          </c:val>
        </c:ser>
        <c:ser>
          <c:idx val="10"/>
          <c:order val="10"/>
          <c:tx>
            <c:strRef>
              <c:f>'1st quarter 3_27 '!$A$17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'!$D$17</c:f>
              <c:numCache/>
            </c:numRef>
          </c:val>
        </c:ser>
        <c:ser>
          <c:idx val="11"/>
          <c:order val="11"/>
          <c:tx>
            <c:strRef>
              <c:f>'1st quarter 3_27 '!$A$18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'!$D$18</c:f>
              <c:numCache/>
            </c:numRef>
          </c:val>
        </c:ser>
        <c:ser>
          <c:idx val="12"/>
          <c:order val="12"/>
          <c:tx>
            <c:strRef>
              <c:f>'1st quarter 3_27 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'!$D$6</c:f>
              <c:strCache/>
            </c:strRef>
          </c:cat>
          <c:val>
            <c:numRef>
              <c:f>'1st quarter 3_27 '!$D$19</c:f>
              <c:numCache/>
            </c:numRef>
          </c:val>
        </c:ser>
        <c:axId val="38429255"/>
        <c:axId val="10318976"/>
      </c:bar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42925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07725"/>
          <c:w val="0.19825"/>
          <c:h val="0.9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6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75"/>
          <c:w val="0.7622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Olds'!$A$21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Olds'!$D$21</c:f>
              <c:numCache/>
            </c:numRef>
          </c:val>
        </c:ser>
        <c:ser>
          <c:idx val="1"/>
          <c:order val="1"/>
          <c:tx>
            <c:strRef>
              <c:f>'1st Quarter 2 Year Olds'!$A$22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Olds'!$D$22</c:f>
              <c:numCache/>
            </c:numRef>
          </c:val>
        </c:ser>
        <c:ser>
          <c:idx val="2"/>
          <c:order val="2"/>
          <c:tx>
            <c:strRef>
              <c:f>'1st Quarter 2 Year Olds'!$A$23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Olds'!$D$23</c:f>
              <c:numCache/>
            </c:numRef>
          </c:val>
        </c:ser>
        <c:ser>
          <c:idx val="3"/>
          <c:order val="3"/>
          <c:tx>
            <c:strRef>
              <c:f>'1st Quarter 2 Year Olds'!$A$24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Olds'!$D$24</c:f>
              <c:numCache/>
            </c:numRef>
          </c:val>
        </c:ser>
        <c:ser>
          <c:idx val="4"/>
          <c:order val="4"/>
          <c:tx>
            <c:strRef>
              <c:f>'1st Quarter 2 Year Olds'!$A$25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Olds'!$D$25</c:f>
              <c:numCache/>
            </c:numRef>
          </c:val>
        </c:ser>
        <c:ser>
          <c:idx val="5"/>
          <c:order val="5"/>
          <c:tx>
            <c:strRef>
              <c:f>'1st Quarter 2 Year Olds'!$A$26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Olds'!$D$26</c:f>
              <c:numCache/>
            </c:numRef>
          </c:val>
        </c:ser>
        <c:ser>
          <c:idx val="6"/>
          <c:order val="6"/>
          <c:tx>
            <c:strRef>
              <c:f>'1st Quarter 2 Year Olds'!$A$27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Olds'!$D$27</c:f>
              <c:numCache/>
            </c:numRef>
          </c:val>
        </c:ser>
        <c:ser>
          <c:idx val="7"/>
          <c:order val="7"/>
          <c:tx>
            <c:strRef>
              <c:f>'1st Quarter 2 Year Olds'!$A$28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Olds'!$D$28</c:f>
              <c:numCache/>
            </c:numRef>
          </c:val>
        </c:ser>
        <c:ser>
          <c:idx val="8"/>
          <c:order val="8"/>
          <c:tx>
            <c:strRef>
              <c:f>'1st Quarter 2 Year Olds'!$A$29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Olds'!$D$29</c:f>
              <c:numCache/>
            </c:numRef>
          </c:val>
        </c:ser>
        <c:ser>
          <c:idx val="9"/>
          <c:order val="9"/>
          <c:tx>
            <c:strRef>
              <c:f>'1st Quarter 2 Year Olds'!$A$30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Olds'!$D$30</c:f>
              <c:numCache/>
            </c:numRef>
          </c:val>
        </c:ser>
        <c:ser>
          <c:idx val="10"/>
          <c:order val="10"/>
          <c:tx>
            <c:strRef>
              <c:f>'1st Quarter 2 Year Olds'!$A$31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Olds'!$D$31</c:f>
              <c:numCache/>
            </c:numRef>
          </c:val>
        </c:ser>
        <c:ser>
          <c:idx val="11"/>
          <c:order val="11"/>
          <c:tx>
            <c:strRef>
              <c:f>'1st Quarter 2 Year Olds'!$A$32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Olds'!$D$20</c:f>
              <c:strCache/>
            </c:strRef>
          </c:cat>
          <c:val>
            <c:numRef>
              <c:f>'1st Quarter 2 Year Olds'!$D$32</c:f>
              <c:numCache/>
            </c:numRef>
          </c:val>
        </c:ser>
        <c:ser>
          <c:idx val="12"/>
          <c:order val="12"/>
          <c:tx>
            <c:strRef>
              <c:f>'1st Quarter 2 Year Olds'!$A$33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Quarter 2 Year Olds'!$D$20</c:f>
              <c:strCache/>
            </c:strRef>
          </c:cat>
          <c:val>
            <c:numRef>
              <c:f>'1st Quarter 2 Year Olds'!$D$33</c:f>
              <c:numCache/>
            </c:numRef>
          </c:val>
        </c:ser>
        <c:axId val="57040593"/>
        <c:axId val="43603290"/>
      </c:bar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40593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06375"/>
          <c:w val="0.1865"/>
          <c:h val="0.9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12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5"/>
          <c:y val="0.14275"/>
          <c:w val="0.839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Adolescent'!$C$4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Adolescent'!$A$5:$A$17</c:f>
              <c:strCache/>
            </c:strRef>
          </c:cat>
          <c:val>
            <c:numRef>
              <c:f>'1st Quarter Adolescent'!$C$5:$C$17</c:f>
              <c:numCache/>
            </c:numRef>
          </c:val>
        </c:ser>
        <c:ser>
          <c:idx val="2"/>
          <c:order val="1"/>
          <c:tx>
            <c:strRef>
              <c:f>'1st Quarter Adolescent'!$D$4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Adolescent'!$A$5:$A$17</c:f>
              <c:strCache/>
            </c:strRef>
          </c:cat>
          <c:val>
            <c:numRef>
              <c:f>'1st Quarter Adolescent'!$D$5:$D$17</c:f>
              <c:numCache/>
            </c:numRef>
          </c:val>
        </c:ser>
        <c:ser>
          <c:idx val="0"/>
          <c:order val="2"/>
          <c:tx>
            <c:strRef>
              <c:f>'1st Quarter Adolescent'!$E$4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Adolescent'!$A$5:$A$17</c:f>
              <c:strCache/>
            </c:strRef>
          </c:cat>
          <c:val>
            <c:numRef>
              <c:f>'1st Quarter Adolescent'!$E$5:$E$17</c:f>
              <c:numCache/>
            </c:numRef>
          </c:val>
        </c:ser>
        <c:axId val="56885291"/>
        <c:axId val="42205572"/>
      </c:bar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8529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36725"/>
          <c:w val="0.129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0.025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925"/>
          <c:w val="0.831"/>
          <c:h val="0.95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Adolescent'!$C$20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Adolescent'!$A$21:$A$33</c:f>
              <c:strCache/>
            </c:strRef>
          </c:cat>
          <c:val>
            <c:numRef>
              <c:f>'1st Quarter Adolescent'!$C$21:$C$33</c:f>
              <c:numCache/>
            </c:numRef>
          </c:val>
        </c:ser>
        <c:ser>
          <c:idx val="3"/>
          <c:order val="1"/>
          <c:tx>
            <c:strRef>
              <c:f>'1st Quarter Adolescent'!$D$20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Adolescent'!$A$21:$A$33</c:f>
              <c:strCache/>
            </c:strRef>
          </c:cat>
          <c:val>
            <c:numRef>
              <c:f>'1st Quarter Adolescent'!$D$21:$D$33</c:f>
              <c:numCache/>
            </c:numRef>
          </c:val>
        </c:ser>
        <c:ser>
          <c:idx val="4"/>
          <c:order val="2"/>
          <c:tx>
            <c:strRef>
              <c:f>'1st Quarter Adolescent'!$E$20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Adolescent'!$A$21:$A$33</c:f>
              <c:strCache/>
            </c:strRef>
          </c:cat>
          <c:val>
            <c:numRef>
              <c:f>'1st Quarter Adolescent'!$E$21:$E$33</c:f>
              <c:numCache/>
            </c:numRef>
          </c:val>
        </c:ser>
        <c:ser>
          <c:idx val="0"/>
          <c:order val="3"/>
          <c:tx>
            <c:strRef>
              <c:f>'1st Quarter Adolescent'!$F$20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Adolescent'!$A$21:$A$33</c:f>
              <c:strCache/>
            </c:strRef>
          </c:cat>
          <c:val>
            <c:numRef>
              <c:f>'1st Quarter Adolescent'!$F$21:$F$33</c:f>
              <c:numCache/>
            </c:numRef>
          </c:val>
        </c:ser>
        <c:ser>
          <c:idx val="1"/>
          <c:order val="4"/>
          <c:tx>
            <c:strRef>
              <c:f>'1st Quarter Adolescent'!$G$20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Adolescent'!$A$21:$A$33</c:f>
              <c:strCache/>
            </c:strRef>
          </c:cat>
          <c:val>
            <c:numRef>
              <c:f>'1st Quarter Adolescent'!$G$21:$G$33</c:f>
              <c:numCache/>
            </c:numRef>
          </c:val>
        </c:ser>
        <c:ser>
          <c:idx val="5"/>
          <c:order val="5"/>
          <c:tx>
            <c:strRef>
              <c:f>'1st Quarter Adolescent'!$H$20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Adolescent'!$A$21:$A$33</c:f>
              <c:strCache/>
            </c:strRef>
          </c:cat>
          <c:val>
            <c:numRef>
              <c:f>'1st Quarter Adolescent'!$H$21:$H$33</c:f>
              <c:numCache/>
            </c:numRef>
          </c:val>
        </c:ser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582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168"/>
          <c:w val="0.12825"/>
          <c:h val="0.4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5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7"/>
          <c:w val="0.88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Adolescent'!$C$36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Adolescent'!$A$37:$A$49</c:f>
              <c:strCache/>
            </c:strRef>
          </c:cat>
          <c:val>
            <c:numRef>
              <c:f>'1st Quarter Adolescent'!$C$37:$C$49</c:f>
              <c:numCache/>
            </c:numRef>
          </c:val>
        </c:ser>
        <c:ser>
          <c:idx val="2"/>
          <c:order val="1"/>
          <c:tx>
            <c:strRef>
              <c:f>'1st Quarter Adolescent'!$D$36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Adolescent'!$A$37:$A$49</c:f>
              <c:strCache/>
            </c:strRef>
          </c:cat>
          <c:val>
            <c:numRef>
              <c:f>'1st Quarter Adolescent'!$D$37:$D$49</c:f>
              <c:numCache/>
            </c:numRef>
          </c:val>
        </c:ser>
        <c:ser>
          <c:idx val="3"/>
          <c:order val="2"/>
          <c:tx>
            <c:strRef>
              <c:f>'1st Quarter Adolescent'!$E$36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Adolescent'!$A$37:$A$49</c:f>
              <c:strCache/>
            </c:strRef>
          </c:cat>
          <c:val>
            <c:numRef>
              <c:f>'1st Quarter Adolescent'!$E$37:$E$49</c:f>
              <c:numCache/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236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38525"/>
          <c:w val="0.0777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>
        <c:manualLayout>
          <c:xMode val="factor"/>
          <c:yMode val="factor"/>
          <c:x val="-0.1107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625"/>
          <c:y val="0.22175"/>
          <c:w val="0.808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'!$A$41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'!$D$41</c:f>
              <c:numCache/>
            </c:numRef>
          </c:val>
        </c:ser>
        <c:ser>
          <c:idx val="2"/>
          <c:order val="1"/>
          <c:tx>
            <c:strRef>
              <c:f>'1st quarter 3_27 '!$A$42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'!$D$42</c:f>
              <c:numCache/>
            </c:numRef>
          </c:val>
        </c:ser>
        <c:ser>
          <c:idx val="3"/>
          <c:order val="2"/>
          <c:tx>
            <c:strRef>
              <c:f>'1st quarter 3_27 '!$A$43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'!$D$43</c:f>
              <c:numCache/>
            </c:numRef>
          </c:val>
        </c:ser>
        <c:ser>
          <c:idx val="4"/>
          <c:order val="3"/>
          <c:tx>
            <c:strRef>
              <c:f>'1st quarter 3_27 '!$A$44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'!$D$44</c:f>
              <c:numCache/>
            </c:numRef>
          </c:val>
        </c:ser>
        <c:ser>
          <c:idx val="5"/>
          <c:order val="4"/>
          <c:tx>
            <c:strRef>
              <c:f>'1st quarter 3_27 '!$A$45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'!$D$45</c:f>
              <c:numCache/>
            </c:numRef>
          </c:val>
        </c:ser>
        <c:ser>
          <c:idx val="6"/>
          <c:order val="5"/>
          <c:tx>
            <c:strRef>
              <c:f>'1st quarter 3_27 '!$A$46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'!$D$46</c:f>
              <c:numCache/>
            </c:numRef>
          </c:val>
        </c:ser>
        <c:ser>
          <c:idx val="7"/>
          <c:order val="6"/>
          <c:tx>
            <c:strRef>
              <c:f>'1st quarter 3_27 '!$A$47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'!$D$47</c:f>
              <c:numCache/>
            </c:numRef>
          </c:val>
        </c:ser>
        <c:ser>
          <c:idx val="8"/>
          <c:order val="7"/>
          <c:tx>
            <c:strRef>
              <c:f>'1st quarter 3_27 '!$A$48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'!$D$48</c:f>
              <c:numCache/>
            </c:numRef>
          </c:val>
        </c:ser>
        <c:ser>
          <c:idx val="9"/>
          <c:order val="8"/>
          <c:tx>
            <c:strRef>
              <c:f>'1st quarter 3_27 '!$A$49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'!$D$49</c:f>
              <c:numCache/>
            </c:numRef>
          </c:val>
        </c:ser>
        <c:ser>
          <c:idx val="10"/>
          <c:order val="9"/>
          <c:tx>
            <c:strRef>
              <c:f>'1st quarter 3_27 '!$A$50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'!$D$50</c:f>
              <c:numCache/>
            </c:numRef>
          </c:val>
        </c:ser>
        <c:ser>
          <c:idx val="11"/>
          <c:order val="10"/>
          <c:tx>
            <c:strRef>
              <c:f>'1st quarter 3_27 '!$A$51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'!$D$51</c:f>
              <c:numCache/>
            </c:numRef>
          </c:val>
        </c:ser>
        <c:ser>
          <c:idx val="12"/>
          <c:order val="11"/>
          <c:tx>
            <c:strRef>
              <c:f>'1st quarter 3_27 '!$A$52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'!$D$52</c:f>
              <c:numCache/>
            </c:numRef>
          </c:val>
        </c:ser>
        <c:ser>
          <c:idx val="13"/>
          <c:order val="12"/>
          <c:tx>
            <c:strRef>
              <c:f>'1st quarter 3_27 '!$A$53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'!$D$40</c:f>
              <c:strCache/>
            </c:strRef>
          </c:cat>
          <c:val>
            <c:numRef>
              <c:f>'1st quarter 3_27 '!$D$53</c:f>
              <c:numCache/>
            </c:numRef>
          </c:val>
        </c:ser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76192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16125"/>
          <c:w val="0.20275"/>
          <c:h val="0.7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0.00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"/>
          <c:y val="0.177"/>
          <c:w val="0.776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'!$A$58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'!$D$58</c:f>
              <c:numCache/>
            </c:numRef>
          </c:val>
        </c:ser>
        <c:ser>
          <c:idx val="1"/>
          <c:order val="1"/>
          <c:tx>
            <c:strRef>
              <c:f>'1st quarter 3_27 '!$A$59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'!$D$59</c:f>
              <c:numCache/>
            </c:numRef>
          </c:val>
        </c:ser>
        <c:ser>
          <c:idx val="2"/>
          <c:order val="2"/>
          <c:tx>
            <c:strRef>
              <c:f>'1st quarter 3_27 '!$A$60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'!$D$60</c:f>
              <c:numCache/>
            </c:numRef>
          </c:val>
        </c:ser>
        <c:ser>
          <c:idx val="3"/>
          <c:order val="3"/>
          <c:tx>
            <c:strRef>
              <c:f>'1st quarter 3_27 '!$A$61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'!$D$61</c:f>
              <c:numCache/>
            </c:numRef>
          </c:val>
        </c:ser>
        <c:ser>
          <c:idx val="4"/>
          <c:order val="4"/>
          <c:tx>
            <c:strRef>
              <c:f>'1st quarter 3_27 '!$A$62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'!$D$62</c:f>
              <c:numCache/>
            </c:numRef>
          </c:val>
        </c:ser>
        <c:ser>
          <c:idx val="5"/>
          <c:order val="5"/>
          <c:tx>
            <c:strRef>
              <c:f>'1st quarter 3_27 '!$A$63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'!$D$63</c:f>
              <c:numCache/>
            </c:numRef>
          </c:val>
        </c:ser>
        <c:ser>
          <c:idx val="6"/>
          <c:order val="6"/>
          <c:tx>
            <c:strRef>
              <c:f>'1st quarter 3_27 '!$A$64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'!$D$64</c:f>
              <c:numCache/>
            </c:numRef>
          </c:val>
        </c:ser>
        <c:ser>
          <c:idx val="7"/>
          <c:order val="7"/>
          <c:tx>
            <c:strRef>
              <c:f>'1st quarter 3_27 '!$A$65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'!$D$65</c:f>
              <c:numCache/>
            </c:numRef>
          </c:val>
        </c:ser>
        <c:ser>
          <c:idx val="8"/>
          <c:order val="8"/>
          <c:tx>
            <c:strRef>
              <c:f>'1st quarter 3_27 '!$A$66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'!$D$66</c:f>
              <c:numCache/>
            </c:numRef>
          </c:val>
        </c:ser>
        <c:ser>
          <c:idx val="9"/>
          <c:order val="9"/>
          <c:tx>
            <c:strRef>
              <c:f>'1st quarter 3_27 '!$A$67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'!$D$67</c:f>
              <c:numCache/>
            </c:numRef>
          </c:val>
        </c:ser>
        <c:ser>
          <c:idx val="10"/>
          <c:order val="10"/>
          <c:tx>
            <c:strRef>
              <c:f>'1st quarter 3_27 '!$A$68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'!$D$68</c:f>
              <c:numCache/>
            </c:numRef>
          </c:val>
        </c:ser>
        <c:ser>
          <c:idx val="11"/>
          <c:order val="11"/>
          <c:tx>
            <c:strRef>
              <c:f>'1st quarter 3_27 '!$A$69</c:f>
              <c:strCache>
                <c:ptCount val="1"/>
                <c:pt idx="0">
                  <c:v>Tuscon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'!$D$69</c:f>
              <c:numCache/>
            </c:numRef>
          </c:val>
        </c:ser>
        <c:ser>
          <c:idx val="12"/>
          <c:order val="12"/>
          <c:tx>
            <c:strRef>
              <c:f>'1st quarter 3_27 '!$A$70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'!$D$57</c:f>
              <c:strCache/>
            </c:strRef>
          </c:cat>
          <c:val>
            <c:numRef>
              <c:f>'1st quarter 3_27 '!$D$70</c:f>
              <c:numCache/>
            </c:numRef>
          </c:val>
        </c:ser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174"/>
          <c:w val="0.1925"/>
          <c:h val="0.7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093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25"/>
          <c:y val="0.2215"/>
          <c:w val="0.76025"/>
          <c:h val="0.7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'!$A$75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'!$D$75</c:f>
              <c:numCache/>
            </c:numRef>
          </c:val>
        </c:ser>
        <c:ser>
          <c:idx val="2"/>
          <c:order val="1"/>
          <c:tx>
            <c:strRef>
              <c:f>'1st quarter 3_27 '!$A$76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'!$D$76</c:f>
              <c:numCache/>
            </c:numRef>
          </c:val>
        </c:ser>
        <c:ser>
          <c:idx val="3"/>
          <c:order val="2"/>
          <c:tx>
            <c:strRef>
              <c:f>'1st quarter 3_27 '!$A$77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'!$D$77</c:f>
              <c:numCache/>
            </c:numRef>
          </c:val>
        </c:ser>
        <c:ser>
          <c:idx val="4"/>
          <c:order val="3"/>
          <c:tx>
            <c:strRef>
              <c:f>'1st quarter 3_27 '!$A$78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'!$D$78</c:f>
              <c:numCache/>
            </c:numRef>
          </c:val>
        </c:ser>
        <c:ser>
          <c:idx val="5"/>
          <c:order val="4"/>
          <c:tx>
            <c:strRef>
              <c:f>'1st quarter 3_27 '!$A$79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'!$D$79</c:f>
              <c:numCache/>
            </c:numRef>
          </c:val>
        </c:ser>
        <c:ser>
          <c:idx val="6"/>
          <c:order val="5"/>
          <c:tx>
            <c:strRef>
              <c:f>'1st quarter 3_27 '!$A$80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'!$D$80</c:f>
              <c:numCache/>
            </c:numRef>
          </c:val>
        </c:ser>
        <c:ser>
          <c:idx val="7"/>
          <c:order val="6"/>
          <c:tx>
            <c:strRef>
              <c:f>'1st quarter 3_27 '!$A$81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'!$D$81</c:f>
              <c:numCache/>
            </c:numRef>
          </c:val>
        </c:ser>
        <c:ser>
          <c:idx val="8"/>
          <c:order val="7"/>
          <c:tx>
            <c:strRef>
              <c:f>'1st quarter 3_27 '!$A$82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'!$D$82</c:f>
              <c:numCache/>
            </c:numRef>
          </c:val>
        </c:ser>
        <c:ser>
          <c:idx val="9"/>
          <c:order val="8"/>
          <c:tx>
            <c:strRef>
              <c:f>'1st quarter 3_27 '!$A$83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'!$D$83</c:f>
              <c:numCache/>
            </c:numRef>
          </c:val>
        </c:ser>
        <c:ser>
          <c:idx val="10"/>
          <c:order val="9"/>
          <c:tx>
            <c:strRef>
              <c:f>'1st quarter 3_27 '!$A$84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'!$D$84</c:f>
              <c:numCache/>
            </c:numRef>
          </c:val>
        </c:ser>
        <c:ser>
          <c:idx val="11"/>
          <c:order val="10"/>
          <c:tx>
            <c:strRef>
              <c:f>'1st quarter 3_27 '!$A$85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'!$D$85</c:f>
              <c:numCache/>
            </c:numRef>
          </c:val>
        </c:ser>
        <c:ser>
          <c:idx val="12"/>
          <c:order val="11"/>
          <c:tx>
            <c:strRef>
              <c:f>'1st quarter 3_27 '!$A$86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'!$D$86</c:f>
              <c:numCache/>
            </c:numRef>
          </c:val>
        </c:ser>
        <c:ser>
          <c:idx val="13"/>
          <c:order val="12"/>
          <c:tx>
            <c:strRef>
              <c:f>'1st quarter 3_27 '!$A$87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'!$D$74</c:f>
              <c:strCache/>
            </c:strRef>
          </c:cat>
          <c:val>
            <c:numRef>
              <c:f>'1st quarter 3_27 '!$D$87</c:f>
              <c:numCache/>
            </c:numRef>
          </c:val>
        </c:ser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384494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087"/>
          <c:w val="0.21975"/>
          <c:h val="0.9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8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25"/>
          <c:y val="0.15425"/>
          <c:w val="0.770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'!$A$92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'!$D$92</c:f>
              <c:numCache/>
            </c:numRef>
          </c:val>
        </c:ser>
        <c:ser>
          <c:idx val="2"/>
          <c:order val="1"/>
          <c:tx>
            <c:strRef>
              <c:f>'1st quarter 3_27 '!$A$93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'!$D$93</c:f>
              <c:numCache/>
            </c:numRef>
          </c:val>
        </c:ser>
        <c:ser>
          <c:idx val="3"/>
          <c:order val="2"/>
          <c:tx>
            <c:strRef>
              <c:f>'1st quarter 3_27 '!$A$94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'!$D$94</c:f>
              <c:numCache/>
            </c:numRef>
          </c:val>
        </c:ser>
        <c:ser>
          <c:idx val="4"/>
          <c:order val="3"/>
          <c:tx>
            <c:strRef>
              <c:f>'1st quarter 3_27 '!$A$95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'!$D$95</c:f>
              <c:numCache/>
            </c:numRef>
          </c:val>
        </c:ser>
        <c:ser>
          <c:idx val="5"/>
          <c:order val="4"/>
          <c:tx>
            <c:strRef>
              <c:f>'1st quarter 3_27 '!$A$96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'!$D$96</c:f>
              <c:numCache/>
            </c:numRef>
          </c:val>
        </c:ser>
        <c:ser>
          <c:idx val="6"/>
          <c:order val="5"/>
          <c:tx>
            <c:strRef>
              <c:f>'1st quarter 3_27 '!$A$97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'!$D$97</c:f>
              <c:numCache/>
            </c:numRef>
          </c:val>
        </c:ser>
        <c:ser>
          <c:idx val="7"/>
          <c:order val="6"/>
          <c:tx>
            <c:strRef>
              <c:f>'1st quarter 3_27 '!$A$98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'!$D$98</c:f>
              <c:numCache/>
            </c:numRef>
          </c:val>
        </c:ser>
        <c:ser>
          <c:idx val="8"/>
          <c:order val="7"/>
          <c:tx>
            <c:strRef>
              <c:f>'1st quarter 3_27 '!$A$99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'!$D$99</c:f>
              <c:numCache/>
            </c:numRef>
          </c:val>
        </c:ser>
        <c:ser>
          <c:idx val="9"/>
          <c:order val="8"/>
          <c:tx>
            <c:strRef>
              <c:f>'1st quarter 3_27 '!$A$100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'!$D$100</c:f>
              <c:numCache/>
            </c:numRef>
          </c:val>
        </c:ser>
        <c:ser>
          <c:idx val="10"/>
          <c:order val="9"/>
          <c:tx>
            <c:strRef>
              <c:f>'1st quarter 3_27 '!$A$101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'!$D$101</c:f>
              <c:numCache/>
            </c:numRef>
          </c:val>
        </c:ser>
        <c:ser>
          <c:idx val="11"/>
          <c:order val="10"/>
          <c:tx>
            <c:strRef>
              <c:f>'1st quarter 3_27 '!$A$102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'!$D$102</c:f>
              <c:numCache/>
            </c:numRef>
          </c:val>
        </c:ser>
        <c:ser>
          <c:idx val="12"/>
          <c:order val="11"/>
          <c:tx>
            <c:strRef>
              <c:f>'1st quarter 3_27 '!$A$103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'!$D$103</c:f>
              <c:numCache/>
            </c:numRef>
          </c:val>
        </c:ser>
        <c:ser>
          <c:idx val="13"/>
          <c:order val="12"/>
          <c:tx>
            <c:strRef>
              <c:f>'1st quarter 3_27 '!$A$104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'!$D$91</c:f>
              <c:strCache/>
            </c:strRef>
          </c:cat>
          <c:val>
            <c:numRef>
              <c:f>'1st quarter 3_27 '!$D$104</c:f>
              <c:numCache/>
            </c:numRef>
          </c:val>
        </c:ser>
        <c:axId val="61779951"/>
        <c:axId val="19148648"/>
      </c:bar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779951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17325"/>
          <c:w val="0.19125"/>
          <c:h val="0.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2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3"/>
          <c:w val="0.777"/>
          <c:h val="0.6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'!$D$109</c:f>
              <c:numCache/>
            </c:numRef>
          </c:val>
        </c:ser>
        <c:ser>
          <c:idx val="2"/>
          <c:order val="1"/>
          <c:tx>
            <c:strRef>
              <c:f>'1st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'!$D$110</c:f>
              <c:numCache/>
            </c:numRef>
          </c:val>
        </c:ser>
        <c:ser>
          <c:idx val="3"/>
          <c:order val="2"/>
          <c:tx>
            <c:strRef>
              <c:f>'1st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'!$D$111</c:f>
              <c:numCache/>
            </c:numRef>
          </c:val>
        </c:ser>
        <c:ser>
          <c:idx val="4"/>
          <c:order val="3"/>
          <c:tx>
            <c:strRef>
              <c:f>'1st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'!$D$112</c:f>
              <c:numCache/>
            </c:numRef>
          </c:val>
        </c:ser>
        <c:ser>
          <c:idx val="5"/>
          <c:order val="4"/>
          <c:tx>
            <c:strRef>
              <c:f>'1st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'!$D$113</c:f>
              <c:numCache/>
            </c:numRef>
          </c:val>
        </c:ser>
        <c:ser>
          <c:idx val="6"/>
          <c:order val="5"/>
          <c:tx>
            <c:strRef>
              <c:f>'1st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'!$D$114</c:f>
              <c:numCache/>
            </c:numRef>
          </c:val>
        </c:ser>
        <c:ser>
          <c:idx val="7"/>
          <c:order val="6"/>
          <c:tx>
            <c:strRef>
              <c:f>'1st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'!$D$115</c:f>
              <c:numCache/>
            </c:numRef>
          </c:val>
        </c:ser>
        <c:ser>
          <c:idx val="8"/>
          <c:order val="7"/>
          <c:tx>
            <c:strRef>
              <c:f>'1st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'!$D$116</c:f>
              <c:numCache/>
            </c:numRef>
          </c:val>
        </c:ser>
        <c:ser>
          <c:idx val="9"/>
          <c:order val="8"/>
          <c:tx>
            <c:strRef>
              <c:f>'1st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'!$D$117</c:f>
              <c:numCache/>
            </c:numRef>
          </c:val>
        </c:ser>
        <c:ser>
          <c:idx val="10"/>
          <c:order val="9"/>
          <c:tx>
            <c:strRef>
              <c:f>'1st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'!$D$118</c:f>
              <c:numCache/>
            </c:numRef>
          </c:val>
        </c:ser>
        <c:ser>
          <c:idx val="11"/>
          <c:order val="10"/>
          <c:tx>
            <c:strRef>
              <c:f>'1st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'!$D$119</c:f>
              <c:numCache/>
            </c:numRef>
          </c:val>
        </c:ser>
        <c:ser>
          <c:idx val="12"/>
          <c:order val="11"/>
          <c:tx>
            <c:strRef>
              <c:f>'1st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'!$D$120</c:f>
              <c:numCache/>
            </c:numRef>
          </c:val>
        </c:ser>
        <c:ser>
          <c:idx val="13"/>
          <c:order val="12"/>
          <c:tx>
            <c:strRef>
              <c:f>'1st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'!$D$108</c:f>
              <c:strCache/>
            </c:strRef>
          </c:cat>
          <c:val>
            <c:numRef>
              <c:f>'1st quarter 3_27 '!$D$121</c:f>
              <c:numCache/>
            </c:numRef>
          </c:val>
        </c:ser>
        <c:axId val="38120105"/>
        <c:axId val="7536626"/>
      </c:bar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6626"/>
        <c:crosses val="autoZero"/>
        <c:auto val="1"/>
        <c:lblOffset val="100"/>
        <c:tickLblSkip val="1"/>
        <c:noMultiLvlLbl val="0"/>
      </c:catAx>
      <c:valAx>
        <c:axId val="753662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12010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08525"/>
          <c:w val="0.174"/>
          <c:h val="0.8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52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75"/>
          <c:y val="0.224"/>
          <c:w val="0.8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'!$A$24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'!$D$24</c:f>
              <c:numCache/>
            </c:numRef>
          </c:val>
        </c:ser>
        <c:ser>
          <c:idx val="2"/>
          <c:order val="1"/>
          <c:tx>
            <c:strRef>
              <c:f>'1st quarter 3_27 '!$A$25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'!$D$25</c:f>
              <c:numCache/>
            </c:numRef>
          </c:val>
        </c:ser>
        <c:ser>
          <c:idx val="3"/>
          <c:order val="2"/>
          <c:tx>
            <c:strRef>
              <c:f>'1st quarter 3_27 '!$A$26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'!$D$26</c:f>
              <c:numCache/>
            </c:numRef>
          </c:val>
        </c:ser>
        <c:ser>
          <c:idx val="4"/>
          <c:order val="3"/>
          <c:tx>
            <c:strRef>
              <c:f>'1st quarter 3_27 '!$A$27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'!$D$27</c:f>
              <c:numCache/>
            </c:numRef>
          </c:val>
        </c:ser>
        <c:ser>
          <c:idx val="5"/>
          <c:order val="4"/>
          <c:tx>
            <c:strRef>
              <c:f>'1st quarter 3_27 '!$A$28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'!$D$28</c:f>
              <c:numCache/>
            </c:numRef>
          </c:val>
        </c:ser>
        <c:ser>
          <c:idx val="6"/>
          <c:order val="5"/>
          <c:tx>
            <c:strRef>
              <c:f>'1st quarter 3_27 '!$A$29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'!$D$29</c:f>
              <c:numCache/>
            </c:numRef>
          </c:val>
        </c:ser>
        <c:ser>
          <c:idx val="7"/>
          <c:order val="6"/>
          <c:tx>
            <c:strRef>
              <c:f>'1st quarter 3_27 '!$A$30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'!$D$30</c:f>
              <c:numCache/>
            </c:numRef>
          </c:val>
        </c:ser>
        <c:ser>
          <c:idx val="8"/>
          <c:order val="7"/>
          <c:tx>
            <c:strRef>
              <c:f>'1st quarter 3_27 '!$A$31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'!$D$31</c:f>
              <c:numCache/>
            </c:numRef>
          </c:val>
        </c:ser>
        <c:ser>
          <c:idx val="9"/>
          <c:order val="8"/>
          <c:tx>
            <c:strRef>
              <c:f>'1st quarter 3_27 '!$A$32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'!$D$32</c:f>
              <c:numCache/>
            </c:numRef>
          </c:val>
        </c:ser>
        <c:ser>
          <c:idx val="10"/>
          <c:order val="9"/>
          <c:tx>
            <c:strRef>
              <c:f>'1st quarter 3_27 '!$A$33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'!$D$33</c:f>
              <c:numCache/>
            </c:numRef>
          </c:val>
        </c:ser>
        <c:ser>
          <c:idx val="11"/>
          <c:order val="10"/>
          <c:tx>
            <c:strRef>
              <c:f>'1st quarter 3_27 '!$A$34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'!$D$34</c:f>
              <c:numCache/>
            </c:numRef>
          </c:val>
        </c:ser>
        <c:ser>
          <c:idx val="12"/>
          <c:order val="11"/>
          <c:tx>
            <c:strRef>
              <c:f>'1st quarter 3_27 '!$A$35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'!$D$35</c:f>
              <c:numCache/>
            </c:numRef>
          </c:val>
        </c:ser>
        <c:ser>
          <c:idx val="13"/>
          <c:order val="12"/>
          <c:tx>
            <c:strRef>
              <c:f>'1st quarter 3_27 '!$A$36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'!$D$23</c:f>
              <c:strCache/>
            </c:strRef>
          </c:cat>
          <c:val>
            <c:numRef>
              <c:f>'1st quarter 3_27 '!$D$36</c:f>
              <c:numCache/>
            </c:numRef>
          </c:val>
        </c:ser>
        <c:axId val="720771"/>
        <c:axId val="6486940"/>
      </c:bar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86940"/>
        <c:crosses val="autoZero"/>
        <c:auto val="1"/>
        <c:lblOffset val="100"/>
        <c:tickLblSkip val="1"/>
        <c:noMultiLvlLbl val="0"/>
      </c:catAx>
      <c:valAx>
        <c:axId val="648694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72077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1095"/>
          <c:w val="0.206"/>
          <c:h val="0.8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2225"/>
          <c:w val="0.757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'!$A$109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'!$F$109</c:f>
              <c:numCache/>
            </c:numRef>
          </c:val>
        </c:ser>
        <c:ser>
          <c:idx val="1"/>
          <c:order val="1"/>
          <c:tx>
            <c:strRef>
              <c:f>'1st quarter 3_27 '!$A$110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'!$F$110</c:f>
              <c:numCache/>
            </c:numRef>
          </c:val>
        </c:ser>
        <c:ser>
          <c:idx val="2"/>
          <c:order val="2"/>
          <c:tx>
            <c:strRef>
              <c:f>'1st quarter 3_27 '!$A$111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'!$F$111</c:f>
              <c:numCache/>
            </c:numRef>
          </c:val>
        </c:ser>
        <c:ser>
          <c:idx val="3"/>
          <c:order val="3"/>
          <c:tx>
            <c:strRef>
              <c:f>'1st quarter 3_27 '!$A$112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'!$F$112</c:f>
              <c:numCache/>
            </c:numRef>
          </c:val>
        </c:ser>
        <c:ser>
          <c:idx val="4"/>
          <c:order val="4"/>
          <c:tx>
            <c:strRef>
              <c:f>'1st quarter 3_27 '!$A$113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'!$F$113</c:f>
              <c:numCache/>
            </c:numRef>
          </c:val>
        </c:ser>
        <c:ser>
          <c:idx val="5"/>
          <c:order val="5"/>
          <c:tx>
            <c:strRef>
              <c:f>'1st quarter 3_27 '!$A$114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'!$F$114</c:f>
              <c:numCache/>
            </c:numRef>
          </c:val>
        </c:ser>
        <c:ser>
          <c:idx val="6"/>
          <c:order val="6"/>
          <c:tx>
            <c:strRef>
              <c:f>'1st quarter 3_27 '!$A$115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'!$F$115</c:f>
              <c:numCache/>
            </c:numRef>
          </c:val>
        </c:ser>
        <c:ser>
          <c:idx val="7"/>
          <c:order val="7"/>
          <c:tx>
            <c:strRef>
              <c:f>'1st quarter 3_27 '!$A$116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'!$F$116</c:f>
              <c:numCache/>
            </c:numRef>
          </c:val>
        </c:ser>
        <c:ser>
          <c:idx val="8"/>
          <c:order val="8"/>
          <c:tx>
            <c:strRef>
              <c:f>'1st quarter 3_27 '!$A$117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'!$F$117</c:f>
              <c:numCache/>
            </c:numRef>
          </c:val>
        </c:ser>
        <c:ser>
          <c:idx val="9"/>
          <c:order val="9"/>
          <c:tx>
            <c:strRef>
              <c:f>'1st quarter 3_27 '!$A$118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'!$F$118</c:f>
              <c:numCache/>
            </c:numRef>
          </c:val>
        </c:ser>
        <c:ser>
          <c:idx val="10"/>
          <c:order val="10"/>
          <c:tx>
            <c:strRef>
              <c:f>'1st quarter 3_27 '!$A$119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'!$F$119</c:f>
              <c:numCache/>
            </c:numRef>
          </c:val>
        </c:ser>
        <c:ser>
          <c:idx val="11"/>
          <c:order val="11"/>
          <c:tx>
            <c:strRef>
              <c:f>'1st quarter 3_27 '!$A$120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'!$F$120</c:f>
              <c:numCache/>
            </c:numRef>
          </c:val>
        </c:ser>
        <c:ser>
          <c:idx val="12"/>
          <c:order val="12"/>
          <c:tx>
            <c:strRef>
              <c:f>'1st quarter 3_27 '!$A$121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'!$F$108</c:f>
              <c:strCache/>
            </c:strRef>
          </c:cat>
          <c:val>
            <c:numRef>
              <c:f>'1st quarter 3_27 '!$F$121</c:f>
              <c:numCache/>
            </c:numRef>
          </c:val>
        </c:ser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8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1815"/>
          <c:w val="0.19125"/>
          <c:h val="0.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66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Olds'!$D$5</c:f>
              <c:numCache/>
            </c:numRef>
          </c:val>
        </c:ser>
        <c:ser>
          <c:idx val="1"/>
          <c:order val="1"/>
          <c:tx>
            <c:strRef>
              <c:f>'1st Quarter 2 Year Olds'!$A$6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Olds'!$D$6</c:f>
              <c:numCache/>
            </c:numRef>
          </c:val>
        </c:ser>
        <c:ser>
          <c:idx val="2"/>
          <c:order val="2"/>
          <c:tx>
            <c:strRef>
              <c:f>'1st Quarter 2 Year Olds'!$A$7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Olds'!$D$7</c:f>
              <c:numCache/>
            </c:numRef>
          </c:val>
        </c:ser>
        <c:ser>
          <c:idx val="3"/>
          <c:order val="3"/>
          <c:tx>
            <c:strRef>
              <c:f>'1st Quarter 2 Year Olds'!$A$8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Olds'!$D$8</c:f>
              <c:numCache/>
            </c:numRef>
          </c:val>
        </c:ser>
        <c:ser>
          <c:idx val="4"/>
          <c:order val="4"/>
          <c:tx>
            <c:strRef>
              <c:f>'1st Quarter 2 Year Olds'!$A$9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Olds'!$D$9</c:f>
              <c:numCache/>
            </c:numRef>
          </c:val>
        </c:ser>
        <c:ser>
          <c:idx val="5"/>
          <c:order val="5"/>
          <c:tx>
            <c:strRef>
              <c:f>'1st Quarter 2 Year Olds'!$A$10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Olds'!$D$10</c:f>
              <c:numCache/>
            </c:numRef>
          </c:val>
        </c:ser>
        <c:ser>
          <c:idx val="6"/>
          <c:order val="6"/>
          <c:tx>
            <c:strRef>
              <c:f>'1st Quarter 2 Year Olds'!$A$11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Olds'!$D$11</c:f>
              <c:numCache/>
            </c:numRef>
          </c:val>
        </c:ser>
        <c:ser>
          <c:idx val="7"/>
          <c:order val="7"/>
          <c:tx>
            <c:strRef>
              <c:f>'1st Quarter 2 Year Olds'!$A$12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Olds'!$D$12</c:f>
              <c:numCache/>
            </c:numRef>
          </c:val>
        </c:ser>
        <c:ser>
          <c:idx val="8"/>
          <c:order val="8"/>
          <c:tx>
            <c:strRef>
              <c:f>'1st Quarter 2 Year Olds'!$A$13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Olds'!$D$13</c:f>
              <c:numCache/>
            </c:numRef>
          </c:val>
        </c:ser>
        <c:ser>
          <c:idx val="9"/>
          <c:order val="9"/>
          <c:tx>
            <c:strRef>
              <c:f>'1st Quarter 2 Year Olds'!$A$14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Olds'!$D$14</c:f>
              <c:numCache/>
            </c:numRef>
          </c:val>
        </c:ser>
        <c:ser>
          <c:idx val="10"/>
          <c:order val="10"/>
          <c:tx>
            <c:strRef>
              <c:f>'1st Quarter 2 Year Olds'!$A$15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Olds'!$D$15</c:f>
              <c:numCache/>
            </c:numRef>
          </c:val>
        </c:ser>
        <c:ser>
          <c:idx val="11"/>
          <c:order val="11"/>
          <c:tx>
            <c:strRef>
              <c:f>'1st Quarter 2 Year Olds'!$A$16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Olds'!$D$4</c:f>
              <c:strCache/>
            </c:strRef>
          </c:cat>
          <c:val>
            <c:numRef>
              <c:f>'1st Quarter 2 Year Olds'!$D$16</c:f>
              <c:numCache/>
            </c:numRef>
          </c:val>
        </c:ser>
        <c:ser>
          <c:idx val="12"/>
          <c:order val="12"/>
          <c:tx>
            <c:strRef>
              <c:f>'1st Quarter 2 Year Olds'!$A$17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Quarter 2 Year Olds'!$D$4</c:f>
              <c:strCache/>
            </c:strRef>
          </c:cat>
          <c:val>
            <c:numRef>
              <c:f>'1st Quarter 2 Year Olds'!$D$17</c:f>
              <c:numCache/>
            </c:numRef>
          </c:val>
        </c:ser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089"/>
          <c:w val="0.18325"/>
          <c:h val="0.8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3</xdr:row>
      <xdr:rowOff>114300</xdr:rowOff>
    </xdr:from>
    <xdr:to>
      <xdr:col>25</xdr:col>
      <xdr:colOff>76200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772275" y="571500"/>
        <a:ext cx="40862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37</xdr:row>
      <xdr:rowOff>0</xdr:rowOff>
    </xdr:from>
    <xdr:to>
      <xdr:col>25</xdr:col>
      <xdr:colOff>85725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6762750" y="5657850"/>
        <a:ext cx="41052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314325</xdr:colOff>
      <xdr:row>54</xdr:row>
      <xdr:rowOff>76200</xdr:rowOff>
    </xdr:from>
    <xdr:to>
      <xdr:col>26</xdr:col>
      <xdr:colOff>762000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7972425" y="8334375"/>
        <a:ext cx="44386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276225</xdr:colOff>
      <xdr:row>71</xdr:row>
      <xdr:rowOff>114300</xdr:rowOff>
    </xdr:from>
    <xdr:to>
      <xdr:col>26</xdr:col>
      <xdr:colOff>676275</xdr:colOff>
      <xdr:row>86</xdr:row>
      <xdr:rowOff>95250</xdr:rowOff>
    </xdr:to>
    <xdr:graphicFrame>
      <xdr:nvGraphicFramePr>
        <xdr:cNvPr id="4" name="Chart 4"/>
        <xdr:cNvGraphicFramePr/>
      </xdr:nvGraphicFramePr>
      <xdr:xfrm>
        <a:off x="7934325" y="10972800"/>
        <a:ext cx="439102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257175</xdr:colOff>
      <xdr:row>87</xdr:row>
      <xdr:rowOff>142875</xdr:rowOff>
    </xdr:from>
    <xdr:to>
      <xdr:col>27</xdr:col>
      <xdr:colOff>266700</xdr:colOff>
      <xdr:row>102</xdr:row>
      <xdr:rowOff>133350</xdr:rowOff>
    </xdr:to>
    <xdr:graphicFrame>
      <xdr:nvGraphicFramePr>
        <xdr:cNvPr id="5" name="Chart 5"/>
        <xdr:cNvGraphicFramePr/>
      </xdr:nvGraphicFramePr>
      <xdr:xfrm>
        <a:off x="8439150" y="13449300"/>
        <a:ext cx="434340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122</xdr:row>
      <xdr:rowOff>9525</xdr:rowOff>
    </xdr:from>
    <xdr:to>
      <xdr:col>8</xdr:col>
      <xdr:colOff>609600</xdr:colOff>
      <xdr:row>140</xdr:row>
      <xdr:rowOff>142875</xdr:rowOff>
    </xdr:to>
    <xdr:graphicFrame>
      <xdr:nvGraphicFramePr>
        <xdr:cNvPr id="6" name="Chart 6"/>
        <xdr:cNvGraphicFramePr/>
      </xdr:nvGraphicFramePr>
      <xdr:xfrm>
        <a:off x="133350" y="18669000"/>
        <a:ext cx="578167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314325</xdr:colOff>
      <xdr:row>20</xdr:row>
      <xdr:rowOff>123825</xdr:rowOff>
    </xdr:from>
    <xdr:to>
      <xdr:col>25</xdr:col>
      <xdr:colOff>57150</xdr:colOff>
      <xdr:row>35</xdr:row>
      <xdr:rowOff>0</xdr:rowOff>
    </xdr:to>
    <xdr:graphicFrame>
      <xdr:nvGraphicFramePr>
        <xdr:cNvPr id="7" name="Chart 7"/>
        <xdr:cNvGraphicFramePr/>
      </xdr:nvGraphicFramePr>
      <xdr:xfrm>
        <a:off x="6791325" y="3181350"/>
        <a:ext cx="40481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247650</xdr:colOff>
      <xdr:row>122</xdr:row>
      <xdr:rowOff>0</xdr:rowOff>
    </xdr:from>
    <xdr:to>
      <xdr:col>26</xdr:col>
      <xdr:colOff>295275</xdr:colOff>
      <xdr:row>140</xdr:row>
      <xdr:rowOff>123825</xdr:rowOff>
    </xdr:to>
    <xdr:graphicFrame>
      <xdr:nvGraphicFramePr>
        <xdr:cNvPr id="8" name="Chart 8"/>
        <xdr:cNvGraphicFramePr/>
      </xdr:nvGraphicFramePr>
      <xdr:xfrm>
        <a:off x="6172200" y="18659475"/>
        <a:ext cx="5772150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0.29825</cdr:y>
    </cdr:from>
    <cdr:to>
      <cdr:x>0.766</cdr:x>
      <cdr:y>0.29825</cdr:y>
    </cdr:to>
    <cdr:sp>
      <cdr:nvSpPr>
        <cdr:cNvPr id="1" name="Line 1"/>
        <cdr:cNvSpPr>
          <a:spLocks/>
        </cdr:cNvSpPr>
      </cdr:nvSpPr>
      <cdr:spPr>
        <a:xfrm flipV="1">
          <a:off x="581025" y="695325"/>
          <a:ext cx="38576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0.221</cdr:y>
    </cdr:from>
    <cdr:to>
      <cdr:x>0.56</cdr:x>
      <cdr:y>0.279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" y="514350"/>
          <a:ext cx="2657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0.307</cdr:y>
    </cdr:from>
    <cdr:to>
      <cdr:x>0.7655</cdr:x>
      <cdr:y>0.307</cdr:y>
    </cdr:to>
    <cdr:sp>
      <cdr:nvSpPr>
        <cdr:cNvPr id="1" name="Line 1"/>
        <cdr:cNvSpPr>
          <a:spLocks/>
        </cdr:cNvSpPr>
      </cdr:nvSpPr>
      <cdr:spPr>
        <a:xfrm flipV="1">
          <a:off x="609600" y="704850"/>
          <a:ext cx="37814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0.21075</cdr:y>
    </cdr:from>
    <cdr:to>
      <cdr:x>0.53</cdr:x>
      <cdr:y>0.281</cdr:y>
    </cdr:to>
    <cdr:sp>
      <cdr:nvSpPr>
        <cdr:cNvPr id="2" name="Text Box 2"/>
        <cdr:cNvSpPr txBox="1">
          <a:spLocks noChangeArrowheads="1"/>
        </cdr:cNvSpPr>
      </cdr:nvSpPr>
      <cdr:spPr>
        <a:xfrm>
          <a:off x="533400" y="485775"/>
          <a:ext cx="2505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152400</xdr:rowOff>
    </xdr:from>
    <xdr:to>
      <xdr:col>12</xdr:col>
      <xdr:colOff>638175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6076950" y="466725"/>
        <a:ext cx="5791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18</xdr:row>
      <xdr:rowOff>104775</xdr:rowOff>
    </xdr:from>
    <xdr:to>
      <xdr:col>12</xdr:col>
      <xdr:colOff>590550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6067425" y="3009900"/>
        <a:ext cx="57531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66675</xdr:rowOff>
    </xdr:from>
    <xdr:to>
      <xdr:col>20</xdr:col>
      <xdr:colOff>447675</xdr:colOff>
      <xdr:row>17</xdr:row>
      <xdr:rowOff>57150</xdr:rowOff>
    </xdr:to>
    <xdr:graphicFrame>
      <xdr:nvGraphicFramePr>
        <xdr:cNvPr id="1" name="Chart 4"/>
        <xdr:cNvGraphicFramePr/>
      </xdr:nvGraphicFramePr>
      <xdr:xfrm>
        <a:off x="4772025" y="752475"/>
        <a:ext cx="51530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419100</xdr:colOff>
      <xdr:row>18</xdr:row>
      <xdr:rowOff>152400</xdr:rowOff>
    </xdr:from>
    <xdr:to>
      <xdr:col>23</xdr:col>
      <xdr:colOff>533400</xdr:colOff>
      <xdr:row>33</xdr:row>
      <xdr:rowOff>0</xdr:rowOff>
    </xdr:to>
    <xdr:graphicFrame>
      <xdr:nvGraphicFramePr>
        <xdr:cNvPr id="2" name="Chart 5"/>
        <xdr:cNvGraphicFramePr/>
      </xdr:nvGraphicFramePr>
      <xdr:xfrm>
        <a:off x="6038850" y="3533775"/>
        <a:ext cx="60293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85725</xdr:colOff>
      <xdr:row>34</xdr:row>
      <xdr:rowOff>104775</xdr:rowOff>
    </xdr:from>
    <xdr:to>
      <xdr:col>20</xdr:col>
      <xdr:colOff>333375</xdr:colOff>
      <xdr:row>48</xdr:row>
      <xdr:rowOff>142875</xdr:rowOff>
    </xdr:to>
    <xdr:graphicFrame>
      <xdr:nvGraphicFramePr>
        <xdr:cNvPr id="3" name="Chart 6"/>
        <xdr:cNvGraphicFramePr/>
      </xdr:nvGraphicFramePr>
      <xdr:xfrm>
        <a:off x="4581525" y="6200775"/>
        <a:ext cx="52292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PageLayoutView="0" workbookViewId="0" topLeftCell="A1">
      <selection activeCell="L150" sqref="L150"/>
    </sheetView>
  </sheetViews>
  <sheetFormatPr defaultColWidth="11.375" defaultRowHeight="12"/>
  <cols>
    <col min="1" max="1" width="10.375" style="0" customWidth="1"/>
    <col min="2" max="2" width="6.875" style="0" customWidth="1"/>
    <col min="3" max="3" width="9.25390625" style="0" customWidth="1"/>
    <col min="4" max="4" width="9.00390625" style="0" customWidth="1"/>
    <col min="5" max="5" width="8.125" style="0" customWidth="1"/>
    <col min="6" max="6" width="7.875" style="0" customWidth="1"/>
    <col min="7" max="7" width="8.875" style="0" customWidth="1"/>
    <col min="8" max="8" width="9.25390625" style="0" customWidth="1"/>
    <col min="9" max="9" width="8.125" style="0" customWidth="1"/>
    <col min="10" max="10" width="7.25390625" style="0" customWidth="1"/>
    <col min="11" max="11" width="7.375" style="0" customWidth="1"/>
    <col min="12" max="12" width="8.125" style="0" customWidth="1"/>
    <col min="13" max="13" width="6.875" style="0" customWidth="1"/>
    <col min="14" max="22" width="7.375" style="0" hidden="1" customWidth="1"/>
  </cols>
  <sheetData>
    <row r="1" spans="1:12" ht="12">
      <c r="A1" s="29" t="s">
        <v>0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</row>
    <row r="2" spans="1:12" ht="12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"/>
      <c r="K2" s="3"/>
      <c r="L2" s="3"/>
    </row>
    <row r="3" spans="1:12" ht="12">
      <c r="A3" s="2"/>
      <c r="B3" s="3"/>
      <c r="C3" s="3"/>
      <c r="D3" s="4"/>
      <c r="E3" s="4"/>
      <c r="F3" s="4"/>
      <c r="G3" s="4"/>
      <c r="H3" s="4"/>
      <c r="I3" s="4"/>
      <c r="J3" s="3"/>
      <c r="K3" s="3"/>
      <c r="L3" s="3"/>
    </row>
    <row r="4" spans="4:9" ht="12">
      <c r="D4" s="27" t="s">
        <v>2</v>
      </c>
      <c r="E4" s="28"/>
      <c r="F4" s="28"/>
      <c r="G4" s="5"/>
      <c r="H4" s="6"/>
      <c r="I4" s="6"/>
    </row>
    <row r="5" spans="2:10" ht="12"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9" ht="12.75" thickBot="1">
      <c r="A6" s="9" t="s">
        <v>12</v>
      </c>
      <c r="B6" s="9" t="s">
        <v>13</v>
      </c>
      <c r="C6" s="9" t="s">
        <v>14</v>
      </c>
      <c r="D6" s="10" t="s">
        <v>15</v>
      </c>
      <c r="E6" s="10"/>
      <c r="F6" s="10"/>
      <c r="G6" s="10"/>
      <c r="H6" s="11"/>
      <c r="I6" s="11"/>
      <c r="J6" s="12"/>
      <c r="N6" s="7" t="s">
        <v>16</v>
      </c>
      <c r="O6" s="7" t="s">
        <v>17</v>
      </c>
      <c r="P6" s="7" t="s">
        <v>18</v>
      </c>
      <c r="Q6" s="7" t="s">
        <v>19</v>
      </c>
      <c r="R6" s="7" t="s">
        <v>20</v>
      </c>
      <c r="S6" s="7" t="s">
        <v>21</v>
      </c>
    </row>
    <row r="7" spans="1:19" ht="12">
      <c r="A7" t="s">
        <v>22</v>
      </c>
      <c r="B7" s="13">
        <v>316</v>
      </c>
      <c r="C7" s="13">
        <v>195</v>
      </c>
      <c r="D7" s="14">
        <f aca="true" t="shared" si="0" ref="D7:D19">C7/B7</f>
        <v>0.6170886075949367</v>
      </c>
      <c r="E7" s="14">
        <f aca="true" t="shared" si="1" ref="E7:E18">N7/B7</f>
        <v>0.7025316455696202</v>
      </c>
      <c r="F7" s="14">
        <f aca="true" t="shared" si="2" ref="F7:F18">O7/B7</f>
        <v>0.6993670886075949</v>
      </c>
      <c r="G7" s="14">
        <f aca="true" t="shared" si="3" ref="G7:G18">P7/B7</f>
        <v>0.620253164556962</v>
      </c>
      <c r="H7" s="14">
        <f aca="true" t="shared" si="4" ref="H7:H18">Q7/B7</f>
        <v>0.8639240506329114</v>
      </c>
      <c r="I7" s="6">
        <f aca="true" t="shared" si="5" ref="I7:I18">R7/B7</f>
        <v>0.6962025316455697</v>
      </c>
      <c r="J7" s="14">
        <f aca="true" t="shared" si="6" ref="J7:J18">S7/B7</f>
        <v>0.6012658227848101</v>
      </c>
      <c r="N7">
        <v>222</v>
      </c>
      <c r="O7">
        <v>221</v>
      </c>
      <c r="P7">
        <v>196</v>
      </c>
      <c r="Q7">
        <v>273</v>
      </c>
      <c r="R7">
        <v>220</v>
      </c>
      <c r="S7">
        <v>190</v>
      </c>
    </row>
    <row r="8" spans="1:19" ht="12">
      <c r="A8" t="s">
        <v>23</v>
      </c>
      <c r="B8" s="13">
        <v>427</v>
      </c>
      <c r="C8" s="13">
        <v>338</v>
      </c>
      <c r="D8" s="14">
        <f t="shared" si="0"/>
        <v>0.7915690866510539</v>
      </c>
      <c r="E8" s="14">
        <f t="shared" si="1"/>
        <v>0.7985948477751756</v>
      </c>
      <c r="F8" s="14">
        <f t="shared" si="2"/>
        <v>0.7939110070257611</v>
      </c>
      <c r="G8" s="14">
        <f t="shared" si="3"/>
        <v>0.8056206088992974</v>
      </c>
      <c r="H8" s="14">
        <f t="shared" si="4"/>
        <v>0.9133489461358314</v>
      </c>
      <c r="I8" s="6">
        <f t="shared" si="5"/>
        <v>0.7985948477751756</v>
      </c>
      <c r="J8" s="14">
        <f t="shared" si="6"/>
        <v>0.7166276346604216</v>
      </c>
      <c r="N8">
        <v>341</v>
      </c>
      <c r="O8">
        <v>339</v>
      </c>
      <c r="P8">
        <v>344</v>
      </c>
      <c r="Q8">
        <v>390</v>
      </c>
      <c r="R8">
        <v>341</v>
      </c>
      <c r="S8">
        <v>306</v>
      </c>
    </row>
    <row r="9" spans="1:19" ht="12">
      <c r="A9" t="s">
        <v>24</v>
      </c>
      <c r="B9" s="15">
        <v>130</v>
      </c>
      <c r="C9" s="15">
        <v>104</v>
      </c>
      <c r="D9" s="14">
        <f t="shared" si="0"/>
        <v>0.8</v>
      </c>
      <c r="E9" s="14">
        <f t="shared" si="1"/>
        <v>0.8076923076923077</v>
      </c>
      <c r="F9" s="14">
        <f t="shared" si="2"/>
        <v>0.8076923076923077</v>
      </c>
      <c r="G9" s="14">
        <f t="shared" si="3"/>
        <v>0.8</v>
      </c>
      <c r="H9" s="14">
        <f t="shared" si="4"/>
        <v>0.8769230769230769</v>
      </c>
      <c r="I9" s="6">
        <f t="shared" si="5"/>
        <v>0.7538461538461538</v>
      </c>
      <c r="J9" s="14">
        <f t="shared" si="6"/>
        <v>0.7153846153846154</v>
      </c>
      <c r="N9">
        <v>105</v>
      </c>
      <c r="O9">
        <v>105</v>
      </c>
      <c r="P9">
        <v>104</v>
      </c>
      <c r="Q9">
        <v>114</v>
      </c>
      <c r="R9">
        <v>98</v>
      </c>
      <c r="S9">
        <v>93</v>
      </c>
    </row>
    <row r="10" spans="1:19" ht="12">
      <c r="A10" t="s">
        <v>25</v>
      </c>
      <c r="B10" s="13">
        <v>129</v>
      </c>
      <c r="C10" s="13">
        <v>109</v>
      </c>
      <c r="D10" s="14">
        <f t="shared" si="0"/>
        <v>0.8449612403100775</v>
      </c>
      <c r="E10" s="14">
        <f t="shared" si="1"/>
        <v>0.8527131782945736</v>
      </c>
      <c r="F10" s="14">
        <f t="shared" si="2"/>
        <v>0.8527131782945736</v>
      </c>
      <c r="G10" s="14">
        <f t="shared" si="3"/>
        <v>0.8449612403100775</v>
      </c>
      <c r="H10" s="14">
        <f t="shared" si="4"/>
        <v>0.8992248062015504</v>
      </c>
      <c r="I10" s="6">
        <f t="shared" si="5"/>
        <v>0.813953488372093</v>
      </c>
      <c r="J10" s="14">
        <f t="shared" si="6"/>
        <v>0.6511627906976745</v>
      </c>
      <c r="N10">
        <v>110</v>
      </c>
      <c r="O10">
        <v>110</v>
      </c>
      <c r="P10">
        <v>109</v>
      </c>
      <c r="Q10">
        <v>116</v>
      </c>
      <c r="R10">
        <v>105</v>
      </c>
      <c r="S10">
        <v>84</v>
      </c>
    </row>
    <row r="11" spans="1:19" ht="12">
      <c r="A11" t="s">
        <v>26</v>
      </c>
      <c r="B11" s="13">
        <v>194</v>
      </c>
      <c r="C11" s="13">
        <v>150</v>
      </c>
      <c r="D11" s="14">
        <f t="shared" si="0"/>
        <v>0.7731958762886598</v>
      </c>
      <c r="E11" s="14">
        <f t="shared" si="1"/>
        <v>0.8195876288659794</v>
      </c>
      <c r="F11" s="14">
        <f t="shared" si="2"/>
        <v>0.8195876288659794</v>
      </c>
      <c r="G11" s="14">
        <f t="shared" si="3"/>
        <v>0.7731958762886598</v>
      </c>
      <c r="H11" s="14">
        <f t="shared" si="4"/>
        <v>0.8969072164948454</v>
      </c>
      <c r="I11" s="6">
        <f t="shared" si="5"/>
        <v>0.8195876288659794</v>
      </c>
      <c r="J11" s="14">
        <f t="shared" si="6"/>
        <v>0.7061855670103093</v>
      </c>
      <c r="N11">
        <v>159</v>
      </c>
      <c r="O11">
        <v>159</v>
      </c>
      <c r="P11">
        <v>150</v>
      </c>
      <c r="Q11">
        <v>174</v>
      </c>
      <c r="R11">
        <v>159</v>
      </c>
      <c r="S11">
        <v>137</v>
      </c>
    </row>
    <row r="12" spans="1:19" ht="12">
      <c r="A12" t="s">
        <v>27</v>
      </c>
      <c r="B12" s="13">
        <v>112</v>
      </c>
      <c r="C12" s="13">
        <v>82</v>
      </c>
      <c r="D12" s="14">
        <f t="shared" si="0"/>
        <v>0.7321428571428571</v>
      </c>
      <c r="E12" s="14">
        <f t="shared" si="1"/>
        <v>0.7410714285714286</v>
      </c>
      <c r="F12" s="14">
        <f t="shared" si="2"/>
        <v>0.7410714285714286</v>
      </c>
      <c r="G12" s="14">
        <f t="shared" si="3"/>
        <v>0.7410714285714286</v>
      </c>
      <c r="H12" s="14">
        <f t="shared" si="4"/>
        <v>0.7678571428571429</v>
      </c>
      <c r="I12" s="6">
        <f t="shared" si="5"/>
        <v>0.6785714285714286</v>
      </c>
      <c r="J12" s="14">
        <f t="shared" si="6"/>
        <v>0.36607142857142855</v>
      </c>
      <c r="N12">
        <v>83</v>
      </c>
      <c r="O12">
        <v>83</v>
      </c>
      <c r="P12">
        <v>83</v>
      </c>
      <c r="Q12">
        <v>86</v>
      </c>
      <c r="R12">
        <v>76</v>
      </c>
      <c r="S12">
        <v>41</v>
      </c>
    </row>
    <row r="13" spans="1:19" ht="12">
      <c r="A13" t="s">
        <v>28</v>
      </c>
      <c r="B13" s="13">
        <v>49</v>
      </c>
      <c r="C13" s="13">
        <v>38</v>
      </c>
      <c r="D13" s="14">
        <f t="shared" si="0"/>
        <v>0.7755102040816326</v>
      </c>
      <c r="E13" s="14">
        <f t="shared" si="1"/>
        <v>0.8163265306122449</v>
      </c>
      <c r="F13" s="14">
        <f t="shared" si="2"/>
        <v>0.8163265306122449</v>
      </c>
      <c r="G13" s="14">
        <f t="shared" si="3"/>
        <v>0.7959183673469388</v>
      </c>
      <c r="H13" s="14">
        <f t="shared" si="4"/>
        <v>0.8163265306122449</v>
      </c>
      <c r="I13" s="6">
        <f t="shared" si="5"/>
        <v>0.8163265306122449</v>
      </c>
      <c r="J13" s="14">
        <f t="shared" si="6"/>
        <v>0.6530612244897959</v>
      </c>
      <c r="K13" s="14"/>
      <c r="N13">
        <v>40</v>
      </c>
      <c r="O13">
        <v>40</v>
      </c>
      <c r="P13">
        <v>39</v>
      </c>
      <c r="Q13">
        <v>40</v>
      </c>
      <c r="R13">
        <v>40</v>
      </c>
      <c r="S13">
        <v>32</v>
      </c>
    </row>
    <row r="14" spans="1:19" ht="12">
      <c r="A14" t="s">
        <v>29</v>
      </c>
      <c r="B14" s="13">
        <v>686</v>
      </c>
      <c r="C14" s="13">
        <v>525</v>
      </c>
      <c r="D14" s="14">
        <f t="shared" si="0"/>
        <v>0.7653061224489796</v>
      </c>
      <c r="E14" s="14">
        <f t="shared" si="1"/>
        <v>0.7653061224489796</v>
      </c>
      <c r="F14" s="14">
        <f t="shared" si="2"/>
        <v>0.7653061224489796</v>
      </c>
      <c r="G14" s="14">
        <f t="shared" si="3"/>
        <v>0.7653061224489796</v>
      </c>
      <c r="H14" s="14">
        <f t="shared" si="4"/>
        <v>0.8206997084548106</v>
      </c>
      <c r="I14" s="6">
        <f t="shared" si="5"/>
        <v>0.7623906705539358</v>
      </c>
      <c r="J14" s="14">
        <f t="shared" si="6"/>
        <v>0.7317784256559767</v>
      </c>
      <c r="N14">
        <v>525</v>
      </c>
      <c r="O14">
        <v>525</v>
      </c>
      <c r="P14">
        <v>525</v>
      </c>
      <c r="Q14">
        <v>563</v>
      </c>
      <c r="R14">
        <v>523</v>
      </c>
      <c r="S14">
        <v>502</v>
      </c>
    </row>
    <row r="15" spans="1:19" ht="12">
      <c r="A15" t="s">
        <v>30</v>
      </c>
      <c r="B15" s="13">
        <v>225</v>
      </c>
      <c r="C15" s="13">
        <v>205</v>
      </c>
      <c r="D15" s="14">
        <f t="shared" si="0"/>
        <v>0.9111111111111111</v>
      </c>
      <c r="E15" s="14">
        <f t="shared" si="1"/>
        <v>0.9155555555555556</v>
      </c>
      <c r="F15" s="14">
        <f t="shared" si="2"/>
        <v>0.9155555555555556</v>
      </c>
      <c r="G15" s="14">
        <f t="shared" si="3"/>
        <v>0.9111111111111111</v>
      </c>
      <c r="H15" s="14">
        <f t="shared" si="4"/>
        <v>0.9288888888888889</v>
      </c>
      <c r="I15" s="6">
        <f t="shared" si="5"/>
        <v>0.9111111111111111</v>
      </c>
      <c r="J15" s="14">
        <f t="shared" si="6"/>
        <v>0.7955555555555556</v>
      </c>
      <c r="N15">
        <v>206</v>
      </c>
      <c r="O15">
        <v>206</v>
      </c>
      <c r="P15">
        <v>205</v>
      </c>
      <c r="Q15">
        <v>209</v>
      </c>
      <c r="R15">
        <v>205</v>
      </c>
      <c r="S15">
        <v>179</v>
      </c>
    </row>
    <row r="16" spans="1:19" ht="12">
      <c r="A16" t="s">
        <v>31</v>
      </c>
      <c r="B16" s="15">
        <v>244</v>
      </c>
      <c r="C16" s="15">
        <v>220</v>
      </c>
      <c r="D16" s="14">
        <f t="shared" si="0"/>
        <v>0.9016393442622951</v>
      </c>
      <c r="E16" s="14">
        <f t="shared" si="1"/>
        <v>0.9057377049180327</v>
      </c>
      <c r="F16" s="14">
        <f t="shared" si="2"/>
        <v>0.9016393442622951</v>
      </c>
      <c r="G16" s="14">
        <f t="shared" si="3"/>
        <v>0.9057377049180327</v>
      </c>
      <c r="H16" s="14">
        <f t="shared" si="4"/>
        <v>0.9631147540983607</v>
      </c>
      <c r="I16" s="6">
        <f t="shared" si="5"/>
        <v>0.9016393442622951</v>
      </c>
      <c r="J16" s="14">
        <f t="shared" si="6"/>
        <v>0.680327868852459</v>
      </c>
      <c r="N16">
        <v>221</v>
      </c>
      <c r="O16">
        <v>220</v>
      </c>
      <c r="P16">
        <v>221</v>
      </c>
      <c r="Q16">
        <v>235</v>
      </c>
      <c r="R16">
        <v>220</v>
      </c>
      <c r="S16">
        <v>166</v>
      </c>
    </row>
    <row r="17" spans="1:19" ht="12">
      <c r="A17" t="s">
        <v>32</v>
      </c>
      <c r="B17" s="13">
        <v>99</v>
      </c>
      <c r="C17" s="13">
        <v>68</v>
      </c>
      <c r="D17" s="14">
        <f t="shared" si="0"/>
        <v>0.6868686868686869</v>
      </c>
      <c r="E17" s="14">
        <f t="shared" si="1"/>
        <v>0.8080808080808081</v>
      </c>
      <c r="F17" s="14">
        <f t="shared" si="2"/>
        <v>0.8080808080808081</v>
      </c>
      <c r="G17" s="14">
        <f t="shared" si="3"/>
        <v>0.696969696969697</v>
      </c>
      <c r="H17" s="14">
        <f t="shared" si="4"/>
        <v>0.8484848484848485</v>
      </c>
      <c r="I17" s="6">
        <f t="shared" si="5"/>
        <v>0.7777777777777778</v>
      </c>
      <c r="J17" s="14">
        <f t="shared" si="6"/>
        <v>0.5555555555555556</v>
      </c>
      <c r="N17">
        <v>80</v>
      </c>
      <c r="O17">
        <v>80</v>
      </c>
      <c r="P17">
        <v>69</v>
      </c>
      <c r="Q17">
        <v>84</v>
      </c>
      <c r="R17">
        <v>77</v>
      </c>
      <c r="S17">
        <v>55</v>
      </c>
    </row>
    <row r="18" spans="1:19" ht="12">
      <c r="A18" t="s">
        <v>33</v>
      </c>
      <c r="B18" s="13">
        <v>56</v>
      </c>
      <c r="C18" s="13">
        <v>48</v>
      </c>
      <c r="D18" s="14">
        <f t="shared" si="0"/>
        <v>0.8571428571428571</v>
      </c>
      <c r="E18" s="14">
        <f t="shared" si="1"/>
        <v>0.8571428571428571</v>
      </c>
      <c r="F18" s="14">
        <f t="shared" si="2"/>
        <v>0.8571428571428571</v>
      </c>
      <c r="G18" s="14">
        <f t="shared" si="3"/>
        <v>0.8571428571428571</v>
      </c>
      <c r="H18" s="14">
        <f t="shared" si="4"/>
        <v>0.9285714285714286</v>
      </c>
      <c r="I18" s="6">
        <f t="shared" si="5"/>
        <v>0.8571428571428571</v>
      </c>
      <c r="J18" s="14">
        <f t="shared" si="6"/>
        <v>0.7678571428571429</v>
      </c>
      <c r="N18">
        <v>48</v>
      </c>
      <c r="O18">
        <v>48</v>
      </c>
      <c r="P18">
        <v>48</v>
      </c>
      <c r="Q18">
        <v>52</v>
      </c>
      <c r="R18">
        <v>48</v>
      </c>
      <c r="S18">
        <v>43</v>
      </c>
    </row>
    <row r="19" spans="1:9" ht="12">
      <c r="A19" s="7" t="s">
        <v>34</v>
      </c>
      <c r="B19">
        <f>SUM(B7:B18)</f>
        <v>2667</v>
      </c>
      <c r="C19">
        <f>SUM(C7:C18)</f>
        <v>2082</v>
      </c>
      <c r="D19" s="6">
        <f t="shared" si="0"/>
        <v>0.7806524184476941</v>
      </c>
      <c r="E19" s="14"/>
      <c r="F19" s="6"/>
      <c r="G19" s="6"/>
      <c r="H19" s="6"/>
      <c r="I19" s="6"/>
    </row>
    <row r="20" spans="1:9" ht="12">
      <c r="A20" s="7"/>
      <c r="D20" s="6"/>
      <c r="E20" s="6"/>
      <c r="F20" s="6"/>
      <c r="G20" s="6"/>
      <c r="H20" s="6"/>
      <c r="I20" s="6"/>
    </row>
    <row r="21" spans="1:9" ht="12">
      <c r="A21" s="16"/>
      <c r="B21" s="16"/>
      <c r="D21" s="27" t="s">
        <v>35</v>
      </c>
      <c r="E21" s="28"/>
      <c r="F21" s="28"/>
      <c r="G21" s="5"/>
      <c r="H21" s="6"/>
      <c r="I21" s="6"/>
    </row>
    <row r="22" spans="2:10" ht="12">
      <c r="B22" s="7" t="s">
        <v>3</v>
      </c>
      <c r="C22" s="7" t="s">
        <v>4</v>
      </c>
      <c r="D22" s="8" t="s">
        <v>5</v>
      </c>
      <c r="E22" s="8" t="s">
        <v>36</v>
      </c>
      <c r="F22" s="8" t="s">
        <v>37</v>
      </c>
      <c r="G22" s="8" t="s">
        <v>38</v>
      </c>
      <c r="H22" s="8" t="s">
        <v>39</v>
      </c>
      <c r="I22" s="8" t="s">
        <v>40</v>
      </c>
      <c r="J22" s="8" t="s">
        <v>41</v>
      </c>
    </row>
    <row r="23" spans="1:19" ht="12.75" thickBot="1">
      <c r="A23" s="9" t="s">
        <v>12</v>
      </c>
      <c r="B23" s="9" t="s">
        <v>42</v>
      </c>
      <c r="C23" s="9" t="s">
        <v>14</v>
      </c>
      <c r="D23" s="10" t="s">
        <v>15</v>
      </c>
      <c r="E23" s="10"/>
      <c r="F23" s="10"/>
      <c r="G23" s="10"/>
      <c r="H23" s="11"/>
      <c r="I23" s="11"/>
      <c r="J23" s="12"/>
      <c r="N23" s="7" t="s">
        <v>43</v>
      </c>
      <c r="O23" s="7" t="s">
        <v>44</v>
      </c>
      <c r="P23" s="7" t="s">
        <v>45</v>
      </c>
      <c r="Q23" s="7" t="s">
        <v>46</v>
      </c>
      <c r="R23" s="7" t="s">
        <v>47</v>
      </c>
      <c r="S23" s="7" t="s">
        <v>48</v>
      </c>
    </row>
    <row r="24" spans="1:19" ht="12">
      <c r="A24" t="s">
        <v>22</v>
      </c>
      <c r="B24" s="13">
        <v>318</v>
      </c>
      <c r="C24" s="13">
        <v>150</v>
      </c>
      <c r="D24" s="14">
        <f aca="true" t="shared" si="7" ref="D24:D36">C24/B24</f>
        <v>0.4716981132075472</v>
      </c>
      <c r="E24" s="14">
        <f aca="true" t="shared" si="8" ref="E24:E35">N24/B24</f>
        <v>0.5408805031446541</v>
      </c>
      <c r="F24" s="14">
        <f aca="true" t="shared" si="9" ref="F24:F35">O24/B24</f>
        <v>0.5408805031446541</v>
      </c>
      <c r="G24" s="14">
        <f aca="true" t="shared" si="10" ref="G24:G35">P24/B24</f>
        <v>0.4811320754716981</v>
      </c>
      <c r="H24" s="14">
        <f aca="true" t="shared" si="11" ref="H24:H35">Q24/B24</f>
        <v>0.7358490566037735</v>
      </c>
      <c r="I24" s="6">
        <f aca="true" t="shared" si="12" ref="I24:I35">R24/B24</f>
        <v>0.5377358490566038</v>
      </c>
      <c r="J24" s="14">
        <f aca="true" t="shared" si="13" ref="J24:J35">S24/B24</f>
        <v>0.44339622641509435</v>
      </c>
      <c r="N24">
        <v>172</v>
      </c>
      <c r="O24">
        <v>172</v>
      </c>
      <c r="P24">
        <v>153</v>
      </c>
      <c r="Q24">
        <v>234</v>
      </c>
      <c r="R24">
        <v>171</v>
      </c>
      <c r="S24">
        <v>141</v>
      </c>
    </row>
    <row r="25" spans="1:19" ht="12">
      <c r="A25" t="s">
        <v>23</v>
      </c>
      <c r="B25" s="13">
        <v>426</v>
      </c>
      <c r="C25" s="13">
        <v>255</v>
      </c>
      <c r="D25" s="14">
        <f t="shared" si="7"/>
        <v>0.5985915492957746</v>
      </c>
      <c r="E25" s="14">
        <f t="shared" si="8"/>
        <v>0.607981220657277</v>
      </c>
      <c r="F25" s="14">
        <f t="shared" si="9"/>
        <v>0.6126760563380281</v>
      </c>
      <c r="G25" s="14">
        <f t="shared" si="10"/>
        <v>0.6056338028169014</v>
      </c>
      <c r="H25" s="14">
        <f t="shared" si="11"/>
        <v>0.852112676056338</v>
      </c>
      <c r="I25" s="6">
        <f t="shared" si="12"/>
        <v>0.6056338028169014</v>
      </c>
      <c r="J25" s="14">
        <f t="shared" si="13"/>
        <v>0.5258215962441315</v>
      </c>
      <c r="N25">
        <v>259</v>
      </c>
      <c r="O25">
        <v>261</v>
      </c>
      <c r="P25">
        <v>258</v>
      </c>
      <c r="Q25">
        <v>363</v>
      </c>
      <c r="R25">
        <v>258</v>
      </c>
      <c r="S25">
        <v>224</v>
      </c>
    </row>
    <row r="26" spans="1:19" ht="12">
      <c r="A26" t="s">
        <v>24</v>
      </c>
      <c r="B26" s="15">
        <v>138</v>
      </c>
      <c r="C26" s="15">
        <v>98</v>
      </c>
      <c r="D26" s="14">
        <f t="shared" si="7"/>
        <v>0.7101449275362319</v>
      </c>
      <c r="E26" s="14">
        <f t="shared" si="8"/>
        <v>0.7608695652173914</v>
      </c>
      <c r="F26" s="14">
        <f t="shared" si="9"/>
        <v>0.7536231884057971</v>
      </c>
      <c r="G26" s="14">
        <f t="shared" si="10"/>
        <v>0.7246376811594203</v>
      </c>
      <c r="H26" s="14">
        <f t="shared" si="11"/>
        <v>0.8043478260869565</v>
      </c>
      <c r="I26" s="6">
        <f t="shared" si="12"/>
        <v>0.6811594202898551</v>
      </c>
      <c r="J26" s="14">
        <f t="shared" si="13"/>
        <v>0.6086956521739131</v>
      </c>
      <c r="N26">
        <v>105</v>
      </c>
      <c r="O26">
        <v>104</v>
      </c>
      <c r="P26">
        <v>100</v>
      </c>
      <c r="Q26">
        <v>111</v>
      </c>
      <c r="R26">
        <v>94</v>
      </c>
      <c r="S26">
        <v>84</v>
      </c>
    </row>
    <row r="27" spans="1:19" ht="12">
      <c r="A27" t="s">
        <v>25</v>
      </c>
      <c r="B27" s="13">
        <v>107</v>
      </c>
      <c r="C27" s="13">
        <v>68</v>
      </c>
      <c r="D27" s="14">
        <f t="shared" si="7"/>
        <v>0.6355140186915887</v>
      </c>
      <c r="E27" s="14">
        <f t="shared" si="8"/>
        <v>0.6822429906542056</v>
      </c>
      <c r="F27" s="14">
        <f t="shared" si="9"/>
        <v>0.6728971962616822</v>
      </c>
      <c r="G27" s="14">
        <f t="shared" si="10"/>
        <v>0.6448598130841121</v>
      </c>
      <c r="H27" s="14">
        <f t="shared" si="11"/>
        <v>0.822429906542056</v>
      </c>
      <c r="I27" s="6">
        <f t="shared" si="12"/>
        <v>0.6822429906542056</v>
      </c>
      <c r="J27" s="14">
        <f t="shared" si="13"/>
        <v>0.5514018691588785</v>
      </c>
      <c r="N27">
        <v>73</v>
      </c>
      <c r="O27">
        <v>72</v>
      </c>
      <c r="P27">
        <v>69</v>
      </c>
      <c r="Q27">
        <v>88</v>
      </c>
      <c r="R27">
        <v>73</v>
      </c>
      <c r="S27">
        <v>59</v>
      </c>
    </row>
    <row r="28" spans="1:19" ht="12">
      <c r="A28" t="s">
        <v>26</v>
      </c>
      <c r="B28" s="13">
        <v>192</v>
      </c>
      <c r="C28" s="13">
        <v>114</v>
      </c>
      <c r="D28" s="14">
        <f t="shared" si="7"/>
        <v>0.59375</v>
      </c>
      <c r="E28" s="14">
        <f t="shared" si="8"/>
        <v>0.65625</v>
      </c>
      <c r="F28" s="14">
        <f t="shared" si="9"/>
        <v>0.65625</v>
      </c>
      <c r="G28" s="14">
        <f t="shared" si="10"/>
        <v>0.6041666666666666</v>
      </c>
      <c r="H28" s="14">
        <f t="shared" si="11"/>
        <v>0.8385416666666666</v>
      </c>
      <c r="I28" s="6">
        <f t="shared" si="12"/>
        <v>0.6614583333333334</v>
      </c>
      <c r="J28" s="14">
        <f t="shared" si="13"/>
        <v>0.515625</v>
      </c>
      <c r="N28">
        <v>126</v>
      </c>
      <c r="O28">
        <v>126</v>
      </c>
      <c r="P28">
        <v>116</v>
      </c>
      <c r="Q28">
        <v>161</v>
      </c>
      <c r="R28">
        <v>127</v>
      </c>
      <c r="S28">
        <v>99</v>
      </c>
    </row>
    <row r="29" spans="1:19" ht="12">
      <c r="A29" t="s">
        <v>27</v>
      </c>
      <c r="B29" s="13">
        <v>118</v>
      </c>
      <c r="C29" s="13">
        <v>60</v>
      </c>
      <c r="D29" s="14">
        <f t="shared" si="7"/>
        <v>0.5084745762711864</v>
      </c>
      <c r="E29" s="14">
        <f t="shared" si="8"/>
        <v>0.5423728813559322</v>
      </c>
      <c r="F29" s="14">
        <f t="shared" si="9"/>
        <v>0.5338983050847458</v>
      </c>
      <c r="G29" s="14">
        <f t="shared" si="10"/>
        <v>0.5338983050847458</v>
      </c>
      <c r="H29" s="14">
        <f t="shared" si="11"/>
        <v>0.5932203389830508</v>
      </c>
      <c r="I29" s="6">
        <f t="shared" si="12"/>
        <v>0.5169491525423728</v>
      </c>
      <c r="J29" s="14">
        <f t="shared" si="13"/>
        <v>0.2542372881355932</v>
      </c>
      <c r="N29">
        <v>64</v>
      </c>
      <c r="O29">
        <v>63</v>
      </c>
      <c r="P29">
        <v>63</v>
      </c>
      <c r="Q29">
        <v>70</v>
      </c>
      <c r="R29">
        <v>61</v>
      </c>
      <c r="S29">
        <v>30</v>
      </c>
    </row>
    <row r="30" spans="1:19" ht="12">
      <c r="A30" t="s">
        <v>28</v>
      </c>
      <c r="B30" s="13">
        <v>39</v>
      </c>
      <c r="C30" s="13">
        <v>24</v>
      </c>
      <c r="D30" s="14">
        <f t="shared" si="7"/>
        <v>0.6153846153846154</v>
      </c>
      <c r="E30" s="14">
        <f t="shared" si="8"/>
        <v>0.6923076923076923</v>
      </c>
      <c r="F30" s="14">
        <f t="shared" si="9"/>
        <v>0.6923076923076923</v>
      </c>
      <c r="G30" s="14">
        <f t="shared" si="10"/>
        <v>0.6153846153846154</v>
      </c>
      <c r="H30" s="14">
        <f t="shared" si="11"/>
        <v>0.7948717948717948</v>
      </c>
      <c r="I30" s="6">
        <f t="shared" si="12"/>
        <v>0.6666666666666666</v>
      </c>
      <c r="J30" s="14">
        <f t="shared" si="13"/>
        <v>0.5897435897435898</v>
      </c>
      <c r="N30">
        <v>27</v>
      </c>
      <c r="O30">
        <v>27</v>
      </c>
      <c r="P30">
        <v>24</v>
      </c>
      <c r="Q30">
        <v>31</v>
      </c>
      <c r="R30">
        <v>26</v>
      </c>
      <c r="S30">
        <v>23</v>
      </c>
    </row>
    <row r="31" spans="1:19" ht="12">
      <c r="A31" t="s">
        <v>29</v>
      </c>
      <c r="B31" s="13">
        <v>560</v>
      </c>
      <c r="C31" s="13">
        <v>412</v>
      </c>
      <c r="D31" s="14">
        <f t="shared" si="7"/>
        <v>0.7357142857142858</v>
      </c>
      <c r="E31" s="14">
        <f t="shared" si="8"/>
        <v>0.7482142857142857</v>
      </c>
      <c r="F31" s="14">
        <f t="shared" si="9"/>
        <v>0.7482142857142857</v>
      </c>
      <c r="G31" s="14">
        <f t="shared" si="10"/>
        <v>0.7392857142857143</v>
      </c>
      <c r="H31" s="14">
        <f t="shared" si="11"/>
        <v>0.875</v>
      </c>
      <c r="I31" s="6">
        <f t="shared" si="12"/>
        <v>0.7410714285714286</v>
      </c>
      <c r="J31" s="14">
        <f t="shared" si="13"/>
        <v>0.7</v>
      </c>
      <c r="N31">
        <v>419</v>
      </c>
      <c r="O31">
        <v>419</v>
      </c>
      <c r="P31">
        <v>414</v>
      </c>
      <c r="Q31">
        <v>490</v>
      </c>
      <c r="R31">
        <v>415</v>
      </c>
      <c r="S31">
        <v>392</v>
      </c>
    </row>
    <row r="32" spans="1:19" ht="12">
      <c r="A32" t="s">
        <v>30</v>
      </c>
      <c r="B32" s="13">
        <v>191</v>
      </c>
      <c r="C32" s="13">
        <v>142</v>
      </c>
      <c r="D32" s="14">
        <f t="shared" si="7"/>
        <v>0.743455497382199</v>
      </c>
      <c r="E32" s="14">
        <f t="shared" si="8"/>
        <v>0.7643979057591623</v>
      </c>
      <c r="F32" s="14">
        <f t="shared" si="9"/>
        <v>0.7591623036649214</v>
      </c>
      <c r="G32" s="14">
        <f t="shared" si="10"/>
        <v>0.7643979057591623</v>
      </c>
      <c r="H32" s="14">
        <f t="shared" si="11"/>
        <v>0.8324607329842932</v>
      </c>
      <c r="I32" s="6">
        <f t="shared" si="12"/>
        <v>0.7696335078534031</v>
      </c>
      <c r="J32" s="14">
        <f t="shared" si="13"/>
        <v>0.6230366492146597</v>
      </c>
      <c r="N32">
        <v>146</v>
      </c>
      <c r="O32">
        <v>145</v>
      </c>
      <c r="P32">
        <v>146</v>
      </c>
      <c r="Q32">
        <v>159</v>
      </c>
      <c r="R32">
        <v>147</v>
      </c>
      <c r="S32">
        <v>119</v>
      </c>
    </row>
    <row r="33" spans="1:19" ht="12">
      <c r="A33" t="s">
        <v>31</v>
      </c>
      <c r="B33" s="15">
        <v>205</v>
      </c>
      <c r="C33" s="15">
        <v>160</v>
      </c>
      <c r="D33" s="14">
        <f t="shared" si="7"/>
        <v>0.7804878048780488</v>
      </c>
      <c r="E33" s="14">
        <f t="shared" si="8"/>
        <v>0.7853658536585366</v>
      </c>
      <c r="F33" s="14">
        <f t="shared" si="9"/>
        <v>0.7853658536585366</v>
      </c>
      <c r="G33" s="14">
        <f t="shared" si="10"/>
        <v>0.7853658536585366</v>
      </c>
      <c r="H33" s="14">
        <f t="shared" si="11"/>
        <v>0.9414634146341463</v>
      </c>
      <c r="I33" s="6">
        <f t="shared" si="12"/>
        <v>0.8</v>
      </c>
      <c r="J33" s="14">
        <f t="shared" si="13"/>
        <v>0.5658536585365853</v>
      </c>
      <c r="N33">
        <v>161</v>
      </c>
      <c r="O33">
        <v>161</v>
      </c>
      <c r="P33">
        <v>161</v>
      </c>
      <c r="Q33">
        <v>193</v>
      </c>
      <c r="R33">
        <v>164</v>
      </c>
      <c r="S33">
        <v>116</v>
      </c>
    </row>
    <row r="34" spans="1:19" ht="12">
      <c r="A34" t="s">
        <v>32</v>
      </c>
      <c r="B34" s="13">
        <v>109</v>
      </c>
      <c r="C34" s="13">
        <v>57</v>
      </c>
      <c r="D34" s="14">
        <f t="shared" si="7"/>
        <v>0.5229357798165137</v>
      </c>
      <c r="E34" s="14">
        <f t="shared" si="8"/>
        <v>0.6055045871559633</v>
      </c>
      <c r="F34" s="14">
        <f t="shared" si="9"/>
        <v>0.6238532110091743</v>
      </c>
      <c r="G34" s="14">
        <f t="shared" si="10"/>
        <v>0.5412844036697247</v>
      </c>
      <c r="H34" s="14">
        <f t="shared" si="11"/>
        <v>0.6880733944954128</v>
      </c>
      <c r="I34" s="6">
        <f t="shared" si="12"/>
        <v>0.5688073394495413</v>
      </c>
      <c r="J34" s="14">
        <f t="shared" si="13"/>
        <v>0.3577981651376147</v>
      </c>
      <c r="N34">
        <v>66</v>
      </c>
      <c r="O34">
        <v>68</v>
      </c>
      <c r="P34">
        <v>59</v>
      </c>
      <c r="Q34">
        <v>75</v>
      </c>
      <c r="R34">
        <v>62</v>
      </c>
      <c r="S34">
        <v>39</v>
      </c>
    </row>
    <row r="35" spans="1:19" ht="12">
      <c r="A35" t="s">
        <v>33</v>
      </c>
      <c r="B35" s="13">
        <v>45</v>
      </c>
      <c r="C35" s="13">
        <v>29</v>
      </c>
      <c r="D35" s="14">
        <f t="shared" si="7"/>
        <v>0.6444444444444445</v>
      </c>
      <c r="E35" s="14">
        <f t="shared" si="8"/>
        <v>0.7333333333333333</v>
      </c>
      <c r="F35" s="14">
        <f t="shared" si="9"/>
        <v>0.6888888888888889</v>
      </c>
      <c r="G35" s="14">
        <f t="shared" si="10"/>
        <v>0.6888888888888889</v>
      </c>
      <c r="H35" s="14">
        <f t="shared" si="11"/>
        <v>0.8444444444444444</v>
      </c>
      <c r="I35" s="6">
        <f t="shared" si="12"/>
        <v>0.6666666666666666</v>
      </c>
      <c r="J35" s="14">
        <f t="shared" si="13"/>
        <v>0.6222222222222222</v>
      </c>
      <c r="N35">
        <v>33</v>
      </c>
      <c r="O35">
        <v>31</v>
      </c>
      <c r="P35">
        <v>31</v>
      </c>
      <c r="Q35">
        <v>38</v>
      </c>
      <c r="R35">
        <v>30</v>
      </c>
      <c r="S35">
        <v>28</v>
      </c>
    </row>
    <row r="36" spans="1:9" ht="12">
      <c r="A36" s="7" t="s">
        <v>49</v>
      </c>
      <c r="B36" s="13">
        <f>SUM(B24:B35)</f>
        <v>2448</v>
      </c>
      <c r="C36" s="13">
        <f>SUM(C24:C35)</f>
        <v>1569</v>
      </c>
      <c r="D36" s="14">
        <f t="shared" si="7"/>
        <v>0.6409313725490197</v>
      </c>
      <c r="E36" s="14"/>
      <c r="F36" s="14"/>
      <c r="G36" s="14"/>
      <c r="H36" s="14"/>
      <c r="I36" s="6"/>
    </row>
    <row r="37" spans="4:9" ht="12">
      <c r="D37" s="6"/>
      <c r="E37" s="6"/>
      <c r="F37" s="6"/>
      <c r="G37" s="6"/>
      <c r="H37" s="6"/>
      <c r="I37" s="6"/>
    </row>
    <row r="38" spans="1:9" ht="12">
      <c r="A38" s="33"/>
      <c r="B38" s="34"/>
      <c r="D38" s="27" t="s">
        <v>50</v>
      </c>
      <c r="E38" s="28"/>
      <c r="F38" s="28"/>
      <c r="G38" s="5"/>
      <c r="H38" s="6"/>
      <c r="I38" s="6"/>
    </row>
    <row r="39" spans="2:10" ht="12">
      <c r="B39" s="7" t="s">
        <v>3</v>
      </c>
      <c r="C39" s="7" t="s">
        <v>4</v>
      </c>
      <c r="D39" s="8" t="s">
        <v>5</v>
      </c>
      <c r="E39" s="8" t="s">
        <v>51</v>
      </c>
      <c r="F39" s="8" t="s">
        <v>37</v>
      </c>
      <c r="G39" s="8" t="s">
        <v>38</v>
      </c>
      <c r="H39" s="8" t="s">
        <v>39</v>
      </c>
      <c r="I39" s="8" t="s">
        <v>52</v>
      </c>
      <c r="J39" s="8" t="s">
        <v>53</v>
      </c>
    </row>
    <row r="40" spans="1:19" ht="12.75" thickBot="1">
      <c r="A40" s="9" t="s">
        <v>12</v>
      </c>
      <c r="B40" s="9" t="s">
        <v>13</v>
      </c>
      <c r="C40" s="9" t="s">
        <v>14</v>
      </c>
      <c r="D40" s="10" t="s">
        <v>15</v>
      </c>
      <c r="E40" s="10"/>
      <c r="F40" s="10"/>
      <c r="G40" s="10"/>
      <c r="H40" s="11"/>
      <c r="I40" s="11"/>
      <c r="J40" s="12"/>
      <c r="N40" s="7" t="s">
        <v>54</v>
      </c>
      <c r="O40" s="7" t="s">
        <v>44</v>
      </c>
      <c r="P40" s="7" t="s">
        <v>45</v>
      </c>
      <c r="Q40" s="7" t="s">
        <v>46</v>
      </c>
      <c r="R40" s="7" t="s">
        <v>55</v>
      </c>
      <c r="S40" s="7" t="s">
        <v>56</v>
      </c>
    </row>
    <row r="41" spans="1:19" ht="12">
      <c r="A41" t="s">
        <v>22</v>
      </c>
      <c r="B41" s="13">
        <v>1280</v>
      </c>
      <c r="C41" s="13">
        <v>876</v>
      </c>
      <c r="D41" s="14">
        <f aca="true" t="shared" si="14" ref="D41:D53">C41/B41</f>
        <v>0.684375</v>
      </c>
      <c r="E41" s="14">
        <f aca="true" t="shared" si="15" ref="E41:E52">N41/B41</f>
        <v>0.68984375</v>
      </c>
      <c r="F41" s="14">
        <f aca="true" t="shared" si="16" ref="F41:F52">O41/B41</f>
        <v>0.8578125</v>
      </c>
      <c r="G41" s="14">
        <f aca="true" t="shared" si="17" ref="G41:G52">P41/B41</f>
        <v>0.83359375</v>
      </c>
      <c r="H41" s="14">
        <f aca="true" t="shared" si="18" ref="H41:H52">Q41/B41</f>
        <v>0.90703125</v>
      </c>
      <c r="I41" s="6">
        <f aca="true" t="shared" si="19" ref="I41:I52">R41/B41</f>
        <v>0.66953125</v>
      </c>
      <c r="J41" s="14">
        <f aca="true" t="shared" si="20" ref="J41:J52">S41/B41</f>
        <v>0.40859375</v>
      </c>
      <c r="N41">
        <v>883</v>
      </c>
      <c r="O41">
        <v>1098</v>
      </c>
      <c r="P41">
        <v>1067</v>
      </c>
      <c r="Q41">
        <v>1161</v>
      </c>
      <c r="R41">
        <v>857</v>
      </c>
      <c r="S41">
        <v>523</v>
      </c>
    </row>
    <row r="42" spans="1:19" ht="12">
      <c r="A42" t="s">
        <v>23</v>
      </c>
      <c r="B42" s="13">
        <v>1787</v>
      </c>
      <c r="C42" s="13">
        <v>1346</v>
      </c>
      <c r="D42" s="14">
        <f t="shared" si="14"/>
        <v>0.7532176832680471</v>
      </c>
      <c r="E42" s="14">
        <f t="shared" si="15"/>
        <v>0.7593732512590935</v>
      </c>
      <c r="F42" s="14">
        <f t="shared" si="16"/>
        <v>0.8925573587017348</v>
      </c>
      <c r="G42" s="14">
        <f t="shared" si="17"/>
        <v>0.8830442081701175</v>
      </c>
      <c r="H42" s="14">
        <f t="shared" si="18"/>
        <v>0.949076664801343</v>
      </c>
      <c r="I42" s="6">
        <f t="shared" si="19"/>
        <v>0.7392277560156687</v>
      </c>
      <c r="J42" s="14">
        <f t="shared" si="20"/>
        <v>0.4834918858421936</v>
      </c>
      <c r="N42">
        <v>1357</v>
      </c>
      <c r="O42">
        <v>1595</v>
      </c>
      <c r="P42">
        <v>1578</v>
      </c>
      <c r="Q42">
        <v>1696</v>
      </c>
      <c r="R42">
        <v>1321</v>
      </c>
      <c r="S42">
        <v>864</v>
      </c>
    </row>
    <row r="43" spans="1:19" ht="12">
      <c r="A43" t="s">
        <v>24</v>
      </c>
      <c r="B43" s="15">
        <v>660</v>
      </c>
      <c r="C43" s="15">
        <v>479</v>
      </c>
      <c r="D43" s="14">
        <f t="shared" si="14"/>
        <v>0.7257575757575757</v>
      </c>
      <c r="E43" s="14">
        <f t="shared" si="15"/>
        <v>0.7287878787878788</v>
      </c>
      <c r="F43" s="14">
        <f t="shared" si="16"/>
        <v>0.8257575757575758</v>
      </c>
      <c r="G43" s="14">
        <f t="shared" si="17"/>
        <v>0.8181818181818182</v>
      </c>
      <c r="H43" s="14">
        <f t="shared" si="18"/>
        <v>0.85</v>
      </c>
      <c r="I43" s="6">
        <f t="shared" si="19"/>
        <v>0.7090909090909091</v>
      </c>
      <c r="J43" s="14">
        <f t="shared" si="20"/>
        <v>0.4954545454545455</v>
      </c>
      <c r="N43">
        <v>481</v>
      </c>
      <c r="O43">
        <v>545</v>
      </c>
      <c r="P43">
        <v>540</v>
      </c>
      <c r="Q43">
        <v>561</v>
      </c>
      <c r="R43">
        <v>468</v>
      </c>
      <c r="S43">
        <v>327</v>
      </c>
    </row>
    <row r="44" spans="1:19" ht="12">
      <c r="A44" t="s">
        <v>25</v>
      </c>
      <c r="B44" s="13">
        <v>685</v>
      </c>
      <c r="C44" s="13">
        <v>494</v>
      </c>
      <c r="D44" s="14">
        <f t="shared" si="14"/>
        <v>0.7211678832116788</v>
      </c>
      <c r="E44" s="14">
        <f t="shared" si="15"/>
        <v>0.7357664233576642</v>
      </c>
      <c r="F44" s="14">
        <f t="shared" si="16"/>
        <v>0.8744525547445255</v>
      </c>
      <c r="G44" s="14">
        <f t="shared" si="17"/>
        <v>0.8627737226277372</v>
      </c>
      <c r="H44" s="14">
        <f t="shared" si="18"/>
        <v>0.8948905109489051</v>
      </c>
      <c r="I44" s="6">
        <f t="shared" si="19"/>
        <v>0.7007299270072993</v>
      </c>
      <c r="J44" s="14">
        <f t="shared" si="20"/>
        <v>0.3795620437956204</v>
      </c>
      <c r="N44">
        <v>504</v>
      </c>
      <c r="O44">
        <v>599</v>
      </c>
      <c r="P44">
        <v>591</v>
      </c>
      <c r="Q44">
        <v>613</v>
      </c>
      <c r="R44">
        <v>480</v>
      </c>
      <c r="S44">
        <v>260</v>
      </c>
    </row>
    <row r="45" spans="1:19" ht="12">
      <c r="A45" t="s">
        <v>26</v>
      </c>
      <c r="B45" s="13">
        <v>921</v>
      </c>
      <c r="C45" s="13">
        <v>699</v>
      </c>
      <c r="D45" s="14">
        <f t="shared" si="14"/>
        <v>0.758957654723127</v>
      </c>
      <c r="E45" s="14">
        <f t="shared" si="15"/>
        <v>0.762214983713355</v>
      </c>
      <c r="F45" s="14">
        <f t="shared" si="16"/>
        <v>0.8642779587404995</v>
      </c>
      <c r="G45" s="14">
        <f t="shared" si="17"/>
        <v>0.8794788273615635</v>
      </c>
      <c r="H45" s="14">
        <f t="shared" si="18"/>
        <v>0.9359391965255157</v>
      </c>
      <c r="I45" s="6">
        <f t="shared" si="19"/>
        <v>0.745928338762215</v>
      </c>
      <c r="J45" s="14">
        <f t="shared" si="20"/>
        <v>0.4147665580890337</v>
      </c>
      <c r="N45">
        <v>702</v>
      </c>
      <c r="O45">
        <v>796</v>
      </c>
      <c r="P45">
        <v>810</v>
      </c>
      <c r="Q45">
        <v>862</v>
      </c>
      <c r="R45">
        <v>687</v>
      </c>
      <c r="S45">
        <v>382</v>
      </c>
    </row>
    <row r="46" spans="1:19" ht="12">
      <c r="A46" t="s">
        <v>27</v>
      </c>
      <c r="B46" s="13">
        <v>607</v>
      </c>
      <c r="C46" s="13">
        <v>390</v>
      </c>
      <c r="D46" s="14">
        <f t="shared" si="14"/>
        <v>0.642504118616145</v>
      </c>
      <c r="E46" s="14">
        <f t="shared" si="15"/>
        <v>0.657331136738056</v>
      </c>
      <c r="F46" s="14">
        <f t="shared" si="16"/>
        <v>0.8056013179571664</v>
      </c>
      <c r="G46" s="14">
        <f t="shared" si="17"/>
        <v>0.800658978583196</v>
      </c>
      <c r="H46" s="14">
        <f t="shared" si="18"/>
        <v>0.8121911037891268</v>
      </c>
      <c r="I46" s="6">
        <f t="shared" si="19"/>
        <v>0.6079077429983526</v>
      </c>
      <c r="J46" s="14">
        <f t="shared" si="20"/>
        <v>0.257001647446458</v>
      </c>
      <c r="N46">
        <v>399</v>
      </c>
      <c r="O46">
        <v>489</v>
      </c>
      <c r="P46">
        <v>486</v>
      </c>
      <c r="Q46">
        <v>493</v>
      </c>
      <c r="R46">
        <v>369</v>
      </c>
      <c r="S46">
        <v>156</v>
      </c>
    </row>
    <row r="47" spans="1:19" ht="12">
      <c r="A47" t="s">
        <v>28</v>
      </c>
      <c r="B47" s="13">
        <v>219</v>
      </c>
      <c r="C47" s="13">
        <v>160</v>
      </c>
      <c r="D47" s="14">
        <f t="shared" si="14"/>
        <v>0.730593607305936</v>
      </c>
      <c r="E47" s="14">
        <f t="shared" si="15"/>
        <v>0.7945205479452054</v>
      </c>
      <c r="F47" s="14">
        <f t="shared" si="16"/>
        <v>0.863013698630137</v>
      </c>
      <c r="G47" s="14">
        <f t="shared" si="17"/>
        <v>0.8493150684931506</v>
      </c>
      <c r="H47" s="14">
        <f t="shared" si="18"/>
        <v>0.8858447488584474</v>
      </c>
      <c r="I47" s="6">
        <f t="shared" si="19"/>
        <v>0.7579908675799086</v>
      </c>
      <c r="J47" s="14">
        <f t="shared" si="20"/>
        <v>0.502283105022831</v>
      </c>
      <c r="N47">
        <v>174</v>
      </c>
      <c r="O47">
        <v>189</v>
      </c>
      <c r="P47">
        <v>186</v>
      </c>
      <c r="Q47">
        <v>194</v>
      </c>
      <c r="R47">
        <v>166</v>
      </c>
      <c r="S47">
        <v>110</v>
      </c>
    </row>
    <row r="48" spans="1:19" ht="12">
      <c r="A48" t="s">
        <v>29</v>
      </c>
      <c r="B48" s="13">
        <v>2787</v>
      </c>
      <c r="C48" s="13">
        <v>2141</v>
      </c>
      <c r="D48" s="14">
        <f t="shared" si="14"/>
        <v>0.7682095443128812</v>
      </c>
      <c r="E48" s="14">
        <f t="shared" si="15"/>
        <v>0.7707212055974165</v>
      </c>
      <c r="F48" s="14">
        <f t="shared" si="16"/>
        <v>0.8902045209903121</v>
      </c>
      <c r="G48" s="14">
        <f t="shared" si="17"/>
        <v>0.8808754933620381</v>
      </c>
      <c r="H48" s="14">
        <f t="shared" si="18"/>
        <v>0.9250089702188733</v>
      </c>
      <c r="I48" s="6">
        <f t="shared" si="19"/>
        <v>0.7588805166846071</v>
      </c>
      <c r="J48" s="14">
        <f t="shared" si="20"/>
        <v>0.5816289917473987</v>
      </c>
      <c r="N48">
        <v>2148</v>
      </c>
      <c r="O48">
        <v>2481</v>
      </c>
      <c r="P48">
        <v>2455</v>
      </c>
      <c r="Q48">
        <v>2578</v>
      </c>
      <c r="R48">
        <v>2115</v>
      </c>
      <c r="S48">
        <v>1621</v>
      </c>
    </row>
    <row r="49" spans="1:19" ht="12">
      <c r="A49" t="s">
        <v>30</v>
      </c>
      <c r="B49" s="13">
        <v>1071</v>
      </c>
      <c r="C49" s="13">
        <v>816</v>
      </c>
      <c r="D49" s="14">
        <f t="shared" si="14"/>
        <v>0.7619047619047619</v>
      </c>
      <c r="E49" s="14">
        <f t="shared" si="15"/>
        <v>0.7637721755368814</v>
      </c>
      <c r="F49" s="14">
        <f t="shared" si="16"/>
        <v>0.8478057889822596</v>
      </c>
      <c r="G49" s="14">
        <f t="shared" si="17"/>
        <v>0.8375350140056023</v>
      </c>
      <c r="H49" s="14">
        <f t="shared" si="18"/>
        <v>0.8599439775910365</v>
      </c>
      <c r="I49" s="6">
        <f t="shared" si="19"/>
        <v>0.7264239028944911</v>
      </c>
      <c r="J49" s="14">
        <f t="shared" si="20"/>
        <v>0.41643323996265175</v>
      </c>
      <c r="N49">
        <v>818</v>
      </c>
      <c r="O49">
        <v>908</v>
      </c>
      <c r="P49">
        <v>897</v>
      </c>
      <c r="Q49">
        <v>921</v>
      </c>
      <c r="R49">
        <v>778</v>
      </c>
      <c r="S49">
        <v>446</v>
      </c>
    </row>
    <row r="50" spans="1:19" ht="12">
      <c r="A50" t="s">
        <v>31</v>
      </c>
      <c r="B50" s="15">
        <v>1125</v>
      </c>
      <c r="C50" s="15">
        <v>959</v>
      </c>
      <c r="D50" s="14">
        <f t="shared" si="14"/>
        <v>0.8524444444444444</v>
      </c>
      <c r="E50" s="14">
        <f t="shared" si="15"/>
        <v>0.8551111111111112</v>
      </c>
      <c r="F50" s="14">
        <f t="shared" si="16"/>
        <v>0.9511111111111111</v>
      </c>
      <c r="G50" s="14">
        <f t="shared" si="17"/>
        <v>0.9466666666666667</v>
      </c>
      <c r="H50" s="14">
        <f t="shared" si="18"/>
        <v>0.9688888888888889</v>
      </c>
      <c r="I50" s="6">
        <f t="shared" si="19"/>
        <v>0.8746666666666667</v>
      </c>
      <c r="J50" s="14">
        <f t="shared" si="20"/>
        <v>0.44177777777777777</v>
      </c>
      <c r="N50">
        <v>962</v>
      </c>
      <c r="O50">
        <v>1070</v>
      </c>
      <c r="P50">
        <v>1065</v>
      </c>
      <c r="Q50">
        <v>1090</v>
      </c>
      <c r="R50">
        <v>984</v>
      </c>
      <c r="S50">
        <v>497</v>
      </c>
    </row>
    <row r="51" spans="1:19" ht="12">
      <c r="A51" t="s">
        <v>32</v>
      </c>
      <c r="B51" s="13">
        <v>550</v>
      </c>
      <c r="C51" s="13">
        <v>374</v>
      </c>
      <c r="D51" s="14">
        <f t="shared" si="14"/>
        <v>0.68</v>
      </c>
      <c r="E51" s="14">
        <f t="shared" si="15"/>
        <v>0.6945454545454546</v>
      </c>
      <c r="F51" s="14">
        <f t="shared" si="16"/>
        <v>0.8709090909090909</v>
      </c>
      <c r="G51" s="14">
        <f t="shared" si="17"/>
        <v>0.8472727272727273</v>
      </c>
      <c r="H51" s="14">
        <f t="shared" si="18"/>
        <v>0.9272727272727272</v>
      </c>
      <c r="I51" s="6">
        <f t="shared" si="19"/>
        <v>0.6763636363636364</v>
      </c>
      <c r="J51" s="14">
        <f t="shared" si="20"/>
        <v>0.2581818181818182</v>
      </c>
      <c r="N51">
        <v>382</v>
      </c>
      <c r="O51">
        <v>479</v>
      </c>
      <c r="P51">
        <v>466</v>
      </c>
      <c r="Q51">
        <v>510</v>
      </c>
      <c r="R51">
        <v>372</v>
      </c>
      <c r="S51">
        <v>142</v>
      </c>
    </row>
    <row r="52" spans="1:19" ht="12">
      <c r="A52" t="s">
        <v>33</v>
      </c>
      <c r="B52" s="13">
        <v>248</v>
      </c>
      <c r="C52" s="13">
        <v>195</v>
      </c>
      <c r="D52" s="14">
        <f t="shared" si="14"/>
        <v>0.7862903225806451</v>
      </c>
      <c r="E52" s="14">
        <f t="shared" si="15"/>
        <v>0.7943548387096774</v>
      </c>
      <c r="F52" s="14">
        <f t="shared" si="16"/>
        <v>0.9153225806451613</v>
      </c>
      <c r="G52" s="14">
        <f t="shared" si="17"/>
        <v>0.9112903225806451</v>
      </c>
      <c r="H52" s="14">
        <f t="shared" si="18"/>
        <v>0.9435483870967742</v>
      </c>
      <c r="I52" s="6">
        <f t="shared" si="19"/>
        <v>0.7903225806451613</v>
      </c>
      <c r="J52" s="14">
        <f t="shared" si="20"/>
        <v>0.5564516129032258</v>
      </c>
      <c r="N52">
        <v>197</v>
      </c>
      <c r="O52">
        <v>227</v>
      </c>
      <c r="P52">
        <v>226</v>
      </c>
      <c r="Q52">
        <v>234</v>
      </c>
      <c r="R52">
        <v>196</v>
      </c>
      <c r="S52">
        <v>138</v>
      </c>
    </row>
    <row r="53" spans="1:9" ht="12">
      <c r="A53" s="7" t="s">
        <v>34</v>
      </c>
      <c r="B53" s="13">
        <f>SUM(B41:B52)</f>
        <v>11940</v>
      </c>
      <c r="C53" s="13">
        <f>SUM(C41:C52)</f>
        <v>8929</v>
      </c>
      <c r="D53" s="14">
        <f t="shared" si="14"/>
        <v>0.7478224455611391</v>
      </c>
      <c r="E53" s="14"/>
      <c r="F53" s="14"/>
      <c r="G53" s="14"/>
      <c r="H53" s="14"/>
      <c r="I53" s="6"/>
    </row>
    <row r="54" spans="1:9" ht="12">
      <c r="A54" s="7"/>
      <c r="D54" s="6"/>
      <c r="E54" s="6"/>
      <c r="F54" s="6"/>
      <c r="G54" s="6"/>
      <c r="H54" s="6"/>
      <c r="I54" s="6"/>
    </row>
    <row r="55" spans="1:9" ht="12">
      <c r="A55" s="35"/>
      <c r="B55" s="35"/>
      <c r="D55" s="27" t="s">
        <v>57</v>
      </c>
      <c r="E55" s="28"/>
      <c r="F55" s="28"/>
      <c r="G55" s="5"/>
      <c r="H55" s="6"/>
      <c r="I55" s="6"/>
    </row>
    <row r="56" spans="2:12" ht="12">
      <c r="B56" s="7" t="s">
        <v>3</v>
      </c>
      <c r="C56" s="7" t="s">
        <v>4</v>
      </c>
      <c r="D56" s="8" t="s">
        <v>5</v>
      </c>
      <c r="E56" s="8" t="s">
        <v>51</v>
      </c>
      <c r="F56" s="8" t="s">
        <v>37</v>
      </c>
      <c r="G56" s="8" t="s">
        <v>58</v>
      </c>
      <c r="H56" s="8" t="s">
        <v>59</v>
      </c>
      <c r="I56" s="8" t="s">
        <v>60</v>
      </c>
      <c r="J56" s="8" t="s">
        <v>61</v>
      </c>
      <c r="K56" s="8" t="s">
        <v>62</v>
      </c>
      <c r="L56" s="8" t="s">
        <v>53</v>
      </c>
    </row>
    <row r="57" spans="1:21" ht="12.75" thickBot="1">
      <c r="A57" s="9" t="s">
        <v>12</v>
      </c>
      <c r="B57" s="9" t="s">
        <v>13</v>
      </c>
      <c r="C57" s="9" t="s">
        <v>14</v>
      </c>
      <c r="D57" s="10" t="s">
        <v>15</v>
      </c>
      <c r="E57" s="10"/>
      <c r="F57" s="10"/>
      <c r="G57" s="11"/>
      <c r="H57" s="10"/>
      <c r="I57" s="11"/>
      <c r="J57" s="11"/>
      <c r="K57" s="11"/>
      <c r="L57" s="12"/>
      <c r="N57" s="7" t="s">
        <v>54</v>
      </c>
      <c r="O57" s="7" t="s">
        <v>44</v>
      </c>
      <c r="P57" s="7" t="s">
        <v>63</v>
      </c>
      <c r="Q57" s="7" t="s">
        <v>64</v>
      </c>
      <c r="R57" s="7" t="s">
        <v>65</v>
      </c>
      <c r="S57" s="7" t="s">
        <v>66</v>
      </c>
      <c r="T57" s="7" t="s">
        <v>67</v>
      </c>
      <c r="U57" s="7" t="s">
        <v>56</v>
      </c>
    </row>
    <row r="58" spans="1:21" ht="12">
      <c r="A58" t="s">
        <v>22</v>
      </c>
      <c r="B58" s="13">
        <v>460</v>
      </c>
      <c r="C58" s="13">
        <v>312</v>
      </c>
      <c r="D58" s="14">
        <f aca="true" t="shared" si="21" ref="D58:D70">C58/B58</f>
        <v>0.6782608695652174</v>
      </c>
      <c r="E58" s="14">
        <f aca="true" t="shared" si="22" ref="E58:E69">N58/B58</f>
        <v>0.841304347826087</v>
      </c>
      <c r="F58" s="14">
        <f aca="true" t="shared" si="23" ref="F58:F69">O58/B58</f>
        <v>0.908695652173913</v>
      </c>
      <c r="G58" s="14">
        <f aca="true" t="shared" si="24" ref="G58:G69">P58/B58</f>
        <v>0.7652173913043478</v>
      </c>
      <c r="H58" s="14">
        <f aca="true" t="shared" si="25" ref="H58:H69">Q58/B58</f>
        <v>0.7673913043478261</v>
      </c>
      <c r="I58" s="14">
        <f aca="true" t="shared" si="26" ref="I58:I69">R58/B58</f>
        <v>0.9282608695652174</v>
      </c>
      <c r="J58" s="14">
        <f aca="true" t="shared" si="27" ref="J58:J69">S58/B58</f>
        <v>0.6043478260869565</v>
      </c>
      <c r="K58" s="6">
        <f aca="true" t="shared" si="28" ref="K58:K69">T58/B58</f>
        <v>0.691304347826087</v>
      </c>
      <c r="L58" s="14">
        <f aca="true" t="shared" si="29" ref="L58:L69">U58/B58</f>
        <v>0.35434782608695653</v>
      </c>
      <c r="N58">
        <v>387</v>
      </c>
      <c r="O58">
        <v>418</v>
      </c>
      <c r="P58">
        <v>352</v>
      </c>
      <c r="Q58">
        <v>353</v>
      </c>
      <c r="R58">
        <v>427</v>
      </c>
      <c r="S58">
        <v>278</v>
      </c>
      <c r="T58">
        <v>318</v>
      </c>
      <c r="U58">
        <v>163</v>
      </c>
    </row>
    <row r="59" spans="1:21" ht="12">
      <c r="A59" t="s">
        <v>23</v>
      </c>
      <c r="B59" s="13">
        <v>674</v>
      </c>
      <c r="C59" s="13">
        <v>526</v>
      </c>
      <c r="D59" s="14">
        <f t="shared" si="21"/>
        <v>0.7804154302670623</v>
      </c>
      <c r="E59" s="14">
        <f t="shared" si="22"/>
        <v>0.9154302670623146</v>
      </c>
      <c r="F59" s="14">
        <f t="shared" si="23"/>
        <v>0.9510385756676558</v>
      </c>
      <c r="G59" s="14">
        <f t="shared" si="24"/>
        <v>0.814540059347181</v>
      </c>
      <c r="H59" s="14">
        <f t="shared" si="25"/>
        <v>0.8115727002967359</v>
      </c>
      <c r="I59" s="14">
        <f t="shared" si="26"/>
        <v>0.9614243323442137</v>
      </c>
      <c r="J59" s="14">
        <f t="shared" si="27"/>
        <v>0.7062314540059347</v>
      </c>
      <c r="K59" s="6">
        <f t="shared" si="28"/>
        <v>0.7136498516320475</v>
      </c>
      <c r="L59" s="14">
        <f t="shared" si="29"/>
        <v>0.4362017804154303</v>
      </c>
      <c r="N59">
        <v>617</v>
      </c>
      <c r="O59">
        <v>641</v>
      </c>
      <c r="P59">
        <v>549</v>
      </c>
      <c r="Q59">
        <v>547</v>
      </c>
      <c r="R59">
        <v>648</v>
      </c>
      <c r="S59">
        <v>476</v>
      </c>
      <c r="T59">
        <v>481</v>
      </c>
      <c r="U59">
        <v>294</v>
      </c>
    </row>
    <row r="60" spans="1:21" ht="12">
      <c r="A60" t="s">
        <v>24</v>
      </c>
      <c r="B60" s="15">
        <v>252</v>
      </c>
      <c r="C60" s="15">
        <v>174</v>
      </c>
      <c r="D60" s="14">
        <f t="shared" si="21"/>
        <v>0.6904761904761905</v>
      </c>
      <c r="E60" s="14">
        <f t="shared" si="22"/>
        <v>0.8611111111111112</v>
      </c>
      <c r="F60" s="14">
        <f t="shared" si="23"/>
        <v>0.873015873015873</v>
      </c>
      <c r="G60" s="14">
        <f t="shared" si="24"/>
        <v>0.7619047619047619</v>
      </c>
      <c r="H60" s="14">
        <f t="shared" si="25"/>
        <v>0.7023809523809523</v>
      </c>
      <c r="I60" s="14">
        <f t="shared" si="26"/>
        <v>0.8928571428571429</v>
      </c>
      <c r="J60" s="14">
        <f t="shared" si="27"/>
        <v>0.45634920634920634</v>
      </c>
      <c r="K60" s="6">
        <f t="shared" si="28"/>
        <v>0.7063492063492064</v>
      </c>
      <c r="L60" s="14">
        <f t="shared" si="29"/>
        <v>0.5357142857142857</v>
      </c>
      <c r="N60">
        <v>217</v>
      </c>
      <c r="O60">
        <v>220</v>
      </c>
      <c r="P60">
        <v>192</v>
      </c>
      <c r="Q60">
        <v>177</v>
      </c>
      <c r="R60">
        <v>225</v>
      </c>
      <c r="S60">
        <v>115</v>
      </c>
      <c r="T60">
        <v>178</v>
      </c>
      <c r="U60">
        <v>135</v>
      </c>
    </row>
    <row r="61" spans="1:21" ht="12">
      <c r="A61" t="s">
        <v>25</v>
      </c>
      <c r="B61" s="13">
        <v>210</v>
      </c>
      <c r="C61" s="13">
        <v>124</v>
      </c>
      <c r="D61" s="14">
        <f t="shared" si="21"/>
        <v>0.5904761904761905</v>
      </c>
      <c r="E61" s="14">
        <f t="shared" si="22"/>
        <v>0.8238095238095238</v>
      </c>
      <c r="F61" s="14">
        <f t="shared" si="23"/>
        <v>0.9333333333333333</v>
      </c>
      <c r="G61" s="14">
        <f t="shared" si="24"/>
        <v>0.7285714285714285</v>
      </c>
      <c r="H61" s="14">
        <f t="shared" si="25"/>
        <v>0.6571428571428571</v>
      </c>
      <c r="I61" s="14">
        <f t="shared" si="26"/>
        <v>0.9428571428571428</v>
      </c>
      <c r="J61" s="14">
        <f t="shared" si="27"/>
        <v>0.5142857142857142</v>
      </c>
      <c r="K61" s="6">
        <f t="shared" si="28"/>
        <v>0.6571428571428571</v>
      </c>
      <c r="L61" s="14">
        <f t="shared" si="29"/>
        <v>0.35714285714285715</v>
      </c>
      <c r="N61">
        <v>173</v>
      </c>
      <c r="O61">
        <v>196</v>
      </c>
      <c r="P61">
        <v>153</v>
      </c>
      <c r="Q61">
        <v>138</v>
      </c>
      <c r="R61">
        <v>198</v>
      </c>
      <c r="S61">
        <v>108</v>
      </c>
      <c r="T61">
        <v>138</v>
      </c>
      <c r="U61">
        <v>75</v>
      </c>
    </row>
    <row r="62" spans="1:21" ht="12">
      <c r="A62" t="s">
        <v>26</v>
      </c>
      <c r="B62" s="13">
        <v>292</v>
      </c>
      <c r="C62" s="13">
        <v>202</v>
      </c>
      <c r="D62" s="14">
        <f t="shared" si="21"/>
        <v>0.6917808219178082</v>
      </c>
      <c r="E62" s="14">
        <f t="shared" si="22"/>
        <v>0.9178082191780822</v>
      </c>
      <c r="F62" s="14">
        <f t="shared" si="23"/>
        <v>0.9383561643835616</v>
      </c>
      <c r="G62" s="14">
        <f t="shared" si="24"/>
        <v>0.7705479452054794</v>
      </c>
      <c r="H62" s="14">
        <f t="shared" si="25"/>
        <v>0.7431506849315068</v>
      </c>
      <c r="I62" s="14">
        <f t="shared" si="26"/>
        <v>0.9623287671232876</v>
      </c>
      <c r="J62" s="14">
        <f t="shared" si="27"/>
        <v>0.5582191780821918</v>
      </c>
      <c r="K62" s="6">
        <f t="shared" si="28"/>
        <v>0.708904109589041</v>
      </c>
      <c r="L62" s="14">
        <f t="shared" si="29"/>
        <v>0.3287671232876712</v>
      </c>
      <c r="N62">
        <v>268</v>
      </c>
      <c r="O62">
        <v>274</v>
      </c>
      <c r="P62">
        <v>225</v>
      </c>
      <c r="Q62">
        <v>217</v>
      </c>
      <c r="R62">
        <v>281</v>
      </c>
      <c r="S62">
        <v>163</v>
      </c>
      <c r="T62">
        <v>207</v>
      </c>
      <c r="U62">
        <v>96</v>
      </c>
    </row>
    <row r="63" spans="1:21" ht="12">
      <c r="A63" t="s">
        <v>27</v>
      </c>
      <c r="B63" s="13">
        <v>256</v>
      </c>
      <c r="C63" s="13">
        <v>145</v>
      </c>
      <c r="D63" s="14">
        <f t="shared" si="21"/>
        <v>0.56640625</v>
      </c>
      <c r="E63" s="14">
        <f t="shared" si="22"/>
        <v>0.77734375</v>
      </c>
      <c r="F63" s="14">
        <f t="shared" si="23"/>
        <v>0.859375</v>
      </c>
      <c r="G63" s="14">
        <f t="shared" si="24"/>
        <v>0.64453125</v>
      </c>
      <c r="H63" s="14">
        <f t="shared" si="25"/>
        <v>0.6796875</v>
      </c>
      <c r="I63" s="14">
        <f t="shared" si="26"/>
        <v>0.87109375</v>
      </c>
      <c r="J63" s="14">
        <f t="shared" si="27"/>
        <v>0.41796875</v>
      </c>
      <c r="K63" s="6">
        <f t="shared" si="28"/>
        <v>0.57421875</v>
      </c>
      <c r="L63" s="14">
        <f t="shared" si="29"/>
        <v>0.26171875</v>
      </c>
      <c r="N63">
        <v>199</v>
      </c>
      <c r="O63">
        <v>220</v>
      </c>
      <c r="P63">
        <v>165</v>
      </c>
      <c r="Q63">
        <v>174</v>
      </c>
      <c r="R63">
        <v>223</v>
      </c>
      <c r="S63">
        <v>107</v>
      </c>
      <c r="T63">
        <v>147</v>
      </c>
      <c r="U63">
        <v>67</v>
      </c>
    </row>
    <row r="64" spans="1:21" ht="12">
      <c r="A64" t="s">
        <v>28</v>
      </c>
      <c r="B64" s="13">
        <v>92</v>
      </c>
      <c r="C64" s="13">
        <v>66</v>
      </c>
      <c r="D64" s="14">
        <f t="shared" si="21"/>
        <v>0.717391304347826</v>
      </c>
      <c r="E64" s="14">
        <f t="shared" si="22"/>
        <v>0.8913043478260869</v>
      </c>
      <c r="F64" s="14">
        <f t="shared" si="23"/>
        <v>0.9021739130434783</v>
      </c>
      <c r="G64" s="14">
        <f t="shared" si="24"/>
        <v>0.8260869565217391</v>
      </c>
      <c r="H64" s="14">
        <f t="shared" si="25"/>
        <v>0.8695652173913043</v>
      </c>
      <c r="I64" s="14">
        <f t="shared" si="26"/>
        <v>0.9347826086956522</v>
      </c>
      <c r="J64" s="14">
        <f t="shared" si="27"/>
        <v>0.5</v>
      </c>
      <c r="K64" s="6">
        <f t="shared" si="28"/>
        <v>0.5652173913043478</v>
      </c>
      <c r="L64" s="14">
        <f t="shared" si="29"/>
        <v>0.358695652173913</v>
      </c>
      <c r="N64">
        <v>82</v>
      </c>
      <c r="O64">
        <v>83</v>
      </c>
      <c r="P64">
        <v>76</v>
      </c>
      <c r="Q64">
        <v>80</v>
      </c>
      <c r="R64">
        <v>86</v>
      </c>
      <c r="S64">
        <v>46</v>
      </c>
      <c r="T64">
        <v>52</v>
      </c>
      <c r="U64">
        <v>33</v>
      </c>
    </row>
    <row r="65" spans="1:21" ht="12">
      <c r="A65" t="s">
        <v>29</v>
      </c>
      <c r="B65" s="13">
        <v>940</v>
      </c>
      <c r="C65" s="13">
        <v>702</v>
      </c>
      <c r="D65" s="14">
        <f t="shared" si="21"/>
        <v>0.7468085106382979</v>
      </c>
      <c r="E65" s="14">
        <f t="shared" si="22"/>
        <v>0.8957446808510638</v>
      </c>
      <c r="F65" s="14">
        <f t="shared" si="23"/>
        <v>0.9425531914893617</v>
      </c>
      <c r="G65" s="14">
        <f t="shared" si="24"/>
        <v>0.7914893617021277</v>
      </c>
      <c r="H65" s="14">
        <f t="shared" si="25"/>
        <v>0.7776595744680851</v>
      </c>
      <c r="I65" s="14">
        <f t="shared" si="26"/>
        <v>0.9531914893617022</v>
      </c>
      <c r="J65" s="14">
        <f t="shared" si="27"/>
        <v>0.6808510638297872</v>
      </c>
      <c r="K65" s="6">
        <f t="shared" si="28"/>
        <v>0.7553191489361702</v>
      </c>
      <c r="L65" s="14">
        <f t="shared" si="29"/>
        <v>0.5829787234042553</v>
      </c>
      <c r="N65">
        <v>842</v>
      </c>
      <c r="O65">
        <v>886</v>
      </c>
      <c r="P65">
        <v>744</v>
      </c>
      <c r="Q65">
        <v>731</v>
      </c>
      <c r="R65">
        <v>896</v>
      </c>
      <c r="S65">
        <v>640</v>
      </c>
      <c r="T65">
        <v>710</v>
      </c>
      <c r="U65">
        <v>548</v>
      </c>
    </row>
    <row r="66" spans="1:21" ht="12">
      <c r="A66" t="s">
        <v>30</v>
      </c>
      <c r="B66" s="13">
        <v>395</v>
      </c>
      <c r="C66" s="13">
        <v>296</v>
      </c>
      <c r="D66" s="14">
        <f t="shared" si="21"/>
        <v>0.7493670886075949</v>
      </c>
      <c r="E66" s="14">
        <f t="shared" si="22"/>
        <v>0.8481012658227848</v>
      </c>
      <c r="F66" s="14">
        <f t="shared" si="23"/>
        <v>0.8708860759493671</v>
      </c>
      <c r="G66" s="14">
        <f t="shared" si="24"/>
        <v>0.810126582278481</v>
      </c>
      <c r="H66" s="14">
        <f t="shared" si="25"/>
        <v>0.7772151898734178</v>
      </c>
      <c r="I66" s="14">
        <f t="shared" si="26"/>
        <v>0.8784810126582279</v>
      </c>
      <c r="J66" s="14">
        <f t="shared" si="27"/>
        <v>0.6632911392405063</v>
      </c>
      <c r="K66" s="6">
        <f t="shared" si="28"/>
        <v>0.7974683544303798</v>
      </c>
      <c r="L66" s="14">
        <f t="shared" si="29"/>
        <v>0.34177215189873417</v>
      </c>
      <c r="N66">
        <v>335</v>
      </c>
      <c r="O66">
        <v>344</v>
      </c>
      <c r="P66">
        <v>320</v>
      </c>
      <c r="Q66">
        <v>307</v>
      </c>
      <c r="R66">
        <v>347</v>
      </c>
      <c r="S66">
        <v>262</v>
      </c>
      <c r="T66">
        <v>315</v>
      </c>
      <c r="U66">
        <v>135</v>
      </c>
    </row>
    <row r="67" spans="1:21" s="19" customFormat="1" ht="12">
      <c r="A67" s="17" t="s">
        <v>31</v>
      </c>
      <c r="B67" s="15">
        <v>377</v>
      </c>
      <c r="C67" s="15">
        <v>308</v>
      </c>
      <c r="D67" s="18">
        <f t="shared" si="21"/>
        <v>0.8169761273209549</v>
      </c>
      <c r="E67" s="14">
        <f t="shared" si="22"/>
        <v>0.9310344827586207</v>
      </c>
      <c r="F67" s="14">
        <f t="shared" si="23"/>
        <v>0.9628647214854111</v>
      </c>
      <c r="G67" s="14">
        <f t="shared" si="24"/>
        <v>0.8753315649867374</v>
      </c>
      <c r="H67" s="14">
        <f t="shared" si="25"/>
        <v>0.8673740053050398</v>
      </c>
      <c r="I67" s="14">
        <f t="shared" si="26"/>
        <v>0.9655172413793104</v>
      </c>
      <c r="J67" s="14">
        <f t="shared" si="27"/>
        <v>0.7612732095490716</v>
      </c>
      <c r="K67" s="6">
        <f t="shared" si="28"/>
        <v>0.8461538461538461</v>
      </c>
      <c r="L67" s="14">
        <f t="shared" si="29"/>
        <v>0.35809018567639256</v>
      </c>
      <c r="N67" s="19">
        <v>351</v>
      </c>
      <c r="O67" s="19">
        <v>363</v>
      </c>
      <c r="P67" s="19">
        <v>330</v>
      </c>
      <c r="Q67" s="19">
        <v>327</v>
      </c>
      <c r="R67" s="19">
        <v>364</v>
      </c>
      <c r="S67" s="19">
        <v>287</v>
      </c>
      <c r="T67" s="19">
        <v>319</v>
      </c>
      <c r="U67" s="19">
        <v>135</v>
      </c>
    </row>
    <row r="68" spans="1:21" ht="12">
      <c r="A68" t="s">
        <v>32</v>
      </c>
      <c r="B68" s="13">
        <v>217</v>
      </c>
      <c r="C68" s="13">
        <v>141</v>
      </c>
      <c r="D68" s="14">
        <f t="shared" si="21"/>
        <v>0.6497695852534562</v>
      </c>
      <c r="E68" s="14">
        <f t="shared" si="22"/>
        <v>0.8294930875576036</v>
      </c>
      <c r="F68" s="14">
        <f t="shared" si="23"/>
        <v>0.9032258064516129</v>
      </c>
      <c r="G68" s="14">
        <f t="shared" si="24"/>
        <v>0.7142857142857143</v>
      </c>
      <c r="H68" s="14">
        <f t="shared" si="25"/>
        <v>0.7972350230414746</v>
      </c>
      <c r="I68" s="14">
        <f t="shared" si="26"/>
        <v>0.9078341013824884</v>
      </c>
      <c r="J68" s="14">
        <f t="shared" si="27"/>
        <v>0.42857142857142855</v>
      </c>
      <c r="K68" s="6">
        <f t="shared" si="28"/>
        <v>0.6359447004608295</v>
      </c>
      <c r="L68" s="14">
        <f t="shared" si="29"/>
        <v>0.1935483870967742</v>
      </c>
      <c r="N68">
        <v>180</v>
      </c>
      <c r="O68">
        <v>196</v>
      </c>
      <c r="P68">
        <v>155</v>
      </c>
      <c r="Q68">
        <v>173</v>
      </c>
      <c r="R68">
        <v>197</v>
      </c>
      <c r="S68">
        <v>93</v>
      </c>
      <c r="T68">
        <v>138</v>
      </c>
      <c r="U68">
        <v>42</v>
      </c>
    </row>
    <row r="69" spans="1:21" ht="12">
      <c r="A69" t="s">
        <v>68</v>
      </c>
      <c r="B69" s="13">
        <v>102</v>
      </c>
      <c r="C69" s="13">
        <v>73</v>
      </c>
      <c r="D69" s="14">
        <f t="shared" si="21"/>
        <v>0.7156862745098039</v>
      </c>
      <c r="E69" s="14">
        <f t="shared" si="22"/>
        <v>0.9509803921568627</v>
      </c>
      <c r="F69" s="14">
        <f t="shared" si="23"/>
        <v>0.9607843137254902</v>
      </c>
      <c r="G69" s="14">
        <f t="shared" si="24"/>
        <v>0.9313725490196079</v>
      </c>
      <c r="H69" s="14">
        <f t="shared" si="25"/>
        <v>0.8529411764705882</v>
      </c>
      <c r="I69" s="14">
        <f t="shared" si="26"/>
        <v>0.9607843137254902</v>
      </c>
      <c r="J69" s="14">
        <f t="shared" si="27"/>
        <v>0.7254901960784313</v>
      </c>
      <c r="K69" s="6">
        <f t="shared" si="28"/>
        <v>0.8333333333333334</v>
      </c>
      <c r="L69" s="14">
        <f t="shared" si="29"/>
        <v>0.47058823529411764</v>
      </c>
      <c r="N69">
        <v>97</v>
      </c>
      <c r="O69">
        <v>98</v>
      </c>
      <c r="P69">
        <v>95</v>
      </c>
      <c r="Q69">
        <v>87</v>
      </c>
      <c r="R69">
        <v>98</v>
      </c>
      <c r="S69">
        <v>74</v>
      </c>
      <c r="T69">
        <v>85</v>
      </c>
      <c r="U69">
        <v>48</v>
      </c>
    </row>
    <row r="70" spans="1:11" ht="12">
      <c r="A70" s="7" t="s">
        <v>49</v>
      </c>
      <c r="B70" s="13">
        <f>SUM(B58:B69)</f>
        <v>4267</v>
      </c>
      <c r="C70" s="13">
        <f>SUM(C58:C69)</f>
        <v>3069</v>
      </c>
      <c r="D70" s="14">
        <f t="shared" si="21"/>
        <v>0.7192406843215374</v>
      </c>
      <c r="E70" s="14"/>
      <c r="F70" s="14"/>
      <c r="G70" s="14"/>
      <c r="H70" s="14"/>
      <c r="I70" s="14"/>
      <c r="J70" s="14"/>
      <c r="K70" s="6"/>
    </row>
    <row r="71" spans="4:11" ht="12">
      <c r="D71" s="6"/>
      <c r="E71" s="6"/>
      <c r="F71" s="6"/>
      <c r="G71" s="6"/>
      <c r="H71" s="6"/>
      <c r="I71" s="6"/>
      <c r="J71" s="6"/>
      <c r="K71" s="6"/>
    </row>
    <row r="72" spans="1:11" ht="12">
      <c r="A72" s="33"/>
      <c r="B72" s="34"/>
      <c r="D72" s="27" t="s">
        <v>69</v>
      </c>
      <c r="E72" s="28"/>
      <c r="F72" s="28"/>
      <c r="G72" s="5"/>
      <c r="H72" s="6"/>
      <c r="I72" s="6"/>
      <c r="J72" s="6"/>
      <c r="K72" s="6"/>
    </row>
    <row r="73" spans="2:12" ht="12">
      <c r="B73" s="7" t="s">
        <v>3</v>
      </c>
      <c r="C73" s="7" t="s">
        <v>4</v>
      </c>
      <c r="D73" s="8" t="s">
        <v>5</v>
      </c>
      <c r="E73" s="8" t="s">
        <v>70</v>
      </c>
      <c r="F73" s="8" t="s">
        <v>71</v>
      </c>
      <c r="G73" s="8" t="s">
        <v>58</v>
      </c>
      <c r="H73" s="8" t="s">
        <v>59</v>
      </c>
      <c r="I73" s="8" t="s">
        <v>60</v>
      </c>
      <c r="J73" s="8" t="s">
        <v>61</v>
      </c>
      <c r="K73" s="8" t="s">
        <v>62</v>
      </c>
      <c r="L73" s="8" t="s">
        <v>53</v>
      </c>
    </row>
    <row r="74" spans="1:21" ht="12.75" thickBot="1">
      <c r="A74" s="9" t="s">
        <v>12</v>
      </c>
      <c r="B74" s="9" t="s">
        <v>13</v>
      </c>
      <c r="C74" s="9" t="s">
        <v>14</v>
      </c>
      <c r="D74" s="10" t="s">
        <v>15</v>
      </c>
      <c r="E74" s="10"/>
      <c r="F74" s="10"/>
      <c r="G74" s="10"/>
      <c r="H74" s="10"/>
      <c r="I74" s="11"/>
      <c r="J74" s="11"/>
      <c r="K74" s="11"/>
      <c r="L74" s="12"/>
      <c r="N74" s="7" t="s">
        <v>72</v>
      </c>
      <c r="O74" s="7" t="s">
        <v>73</v>
      </c>
      <c r="P74" s="7" t="s">
        <v>63</v>
      </c>
      <c r="Q74" s="7" t="s">
        <v>64</v>
      </c>
      <c r="R74" s="7" t="s">
        <v>65</v>
      </c>
      <c r="S74" s="7" t="s">
        <v>66</v>
      </c>
      <c r="T74" s="7" t="s">
        <v>67</v>
      </c>
      <c r="U74" s="7" t="s">
        <v>56</v>
      </c>
    </row>
    <row r="75" spans="1:21" ht="12">
      <c r="A75" t="s">
        <v>22</v>
      </c>
      <c r="B75" s="13">
        <v>711</v>
      </c>
      <c r="C75" s="13">
        <v>477</v>
      </c>
      <c r="D75" s="14">
        <f aca="true" t="shared" si="30" ref="D75:D87">C75/B75</f>
        <v>0.6708860759493671</v>
      </c>
      <c r="E75" s="14">
        <f aca="true" t="shared" si="31" ref="E75:E86">N75/B75</f>
        <v>0.6891701828410689</v>
      </c>
      <c r="F75" s="14">
        <f aca="true" t="shared" si="32" ref="F75:F86">O75/B75</f>
        <v>0.8762306610407876</v>
      </c>
      <c r="G75" s="14">
        <f aca="true" t="shared" si="33" ref="G75:G86">P75/B75</f>
        <v>0.8410689170182841</v>
      </c>
      <c r="H75" s="14">
        <f aca="true" t="shared" si="34" ref="H75:H86">Q75/B75</f>
        <v>0.8227848101265823</v>
      </c>
      <c r="I75" s="14">
        <f aca="true" t="shared" si="35" ref="I75:I86">R75/B75</f>
        <v>0.8959212376933896</v>
      </c>
      <c r="J75" s="6">
        <f aca="true" t="shared" si="36" ref="J75:J86">S75/B75</f>
        <v>0.7074542897327707</v>
      </c>
      <c r="K75" s="6">
        <f aca="true" t="shared" si="37" ref="K75:K86">T75/B75</f>
        <v>0.7735583684950773</v>
      </c>
      <c r="L75" s="14">
        <f aca="true" t="shared" si="38" ref="L75:L86">U75/B75</f>
        <v>0.3206751054852321</v>
      </c>
      <c r="N75">
        <v>490</v>
      </c>
      <c r="O75">
        <v>623</v>
      </c>
      <c r="P75">
        <v>598</v>
      </c>
      <c r="Q75">
        <v>585</v>
      </c>
      <c r="R75">
        <v>637</v>
      </c>
      <c r="S75">
        <v>503</v>
      </c>
      <c r="T75">
        <v>550</v>
      </c>
      <c r="U75">
        <v>228</v>
      </c>
    </row>
    <row r="76" spans="1:21" ht="12">
      <c r="A76" t="s">
        <v>23</v>
      </c>
      <c r="B76" s="13">
        <v>979</v>
      </c>
      <c r="C76" s="13">
        <v>679</v>
      </c>
      <c r="D76" s="14">
        <f t="shared" si="30"/>
        <v>0.693564862104188</v>
      </c>
      <c r="E76" s="14">
        <f t="shared" si="31"/>
        <v>0.7048008171603677</v>
      </c>
      <c r="F76" s="14">
        <f t="shared" si="32"/>
        <v>0.9305413687436159</v>
      </c>
      <c r="G76" s="14">
        <f t="shared" si="33"/>
        <v>0.9090909090909091</v>
      </c>
      <c r="H76" s="14">
        <f t="shared" si="34"/>
        <v>0.8907048008171604</v>
      </c>
      <c r="I76" s="14">
        <f t="shared" si="35"/>
        <v>0.965270684371808</v>
      </c>
      <c r="J76" s="6">
        <f t="shared" si="36"/>
        <v>0.7671092951991828</v>
      </c>
      <c r="K76" s="6">
        <f t="shared" si="37"/>
        <v>0.8416751787538305</v>
      </c>
      <c r="L76" s="14">
        <f t="shared" si="38"/>
        <v>0.31971399387129723</v>
      </c>
      <c r="N76">
        <v>690</v>
      </c>
      <c r="O76">
        <v>911</v>
      </c>
      <c r="P76">
        <v>890</v>
      </c>
      <c r="Q76">
        <v>872</v>
      </c>
      <c r="R76">
        <v>945</v>
      </c>
      <c r="S76">
        <v>751</v>
      </c>
      <c r="T76">
        <v>824</v>
      </c>
      <c r="U76">
        <v>313</v>
      </c>
    </row>
    <row r="77" spans="1:21" ht="12">
      <c r="A77" t="s">
        <v>24</v>
      </c>
      <c r="B77" s="15">
        <v>467</v>
      </c>
      <c r="C77" s="15">
        <v>300</v>
      </c>
      <c r="D77" s="14">
        <f t="shared" si="30"/>
        <v>0.6423982869379015</v>
      </c>
      <c r="E77" s="14">
        <f t="shared" si="31"/>
        <v>0.6723768736616702</v>
      </c>
      <c r="F77" s="14">
        <f t="shared" si="32"/>
        <v>0.8436830835117773</v>
      </c>
      <c r="G77" s="14">
        <f t="shared" si="33"/>
        <v>0.8137044967880086</v>
      </c>
      <c r="H77" s="14">
        <f t="shared" si="34"/>
        <v>0.7837259100642399</v>
      </c>
      <c r="I77" s="14">
        <f t="shared" si="35"/>
        <v>0.867237687366167</v>
      </c>
      <c r="J77" s="6">
        <f t="shared" si="36"/>
        <v>0.6638115631691649</v>
      </c>
      <c r="K77" s="6">
        <f t="shared" si="37"/>
        <v>0.7944325481798715</v>
      </c>
      <c r="L77" s="14">
        <f t="shared" si="38"/>
        <v>0.43683083511777304</v>
      </c>
      <c r="N77">
        <v>314</v>
      </c>
      <c r="O77">
        <v>394</v>
      </c>
      <c r="P77">
        <v>380</v>
      </c>
      <c r="Q77">
        <v>366</v>
      </c>
      <c r="R77">
        <v>405</v>
      </c>
      <c r="S77">
        <v>310</v>
      </c>
      <c r="T77">
        <v>371</v>
      </c>
      <c r="U77">
        <v>204</v>
      </c>
    </row>
    <row r="78" spans="1:21" ht="12">
      <c r="A78" t="s">
        <v>25</v>
      </c>
      <c r="B78" s="13">
        <v>439</v>
      </c>
      <c r="C78" s="13">
        <v>271</v>
      </c>
      <c r="D78" s="14">
        <f t="shared" si="30"/>
        <v>0.6173120728929385</v>
      </c>
      <c r="E78" s="14">
        <f t="shared" si="31"/>
        <v>0.6788154897494305</v>
      </c>
      <c r="F78" s="14">
        <f t="shared" si="32"/>
        <v>0.9134396355353075</v>
      </c>
      <c r="G78" s="14">
        <f t="shared" si="33"/>
        <v>0.8815489749430524</v>
      </c>
      <c r="H78" s="14">
        <f t="shared" si="34"/>
        <v>0.8382687927107062</v>
      </c>
      <c r="I78" s="14">
        <f t="shared" si="35"/>
        <v>0.9248291571753986</v>
      </c>
      <c r="J78" s="6">
        <f t="shared" si="36"/>
        <v>0.6993166287015945</v>
      </c>
      <c r="K78" s="6">
        <f t="shared" si="37"/>
        <v>0.7630979498861048</v>
      </c>
      <c r="L78" s="14">
        <f t="shared" si="38"/>
        <v>0.3211845102505695</v>
      </c>
      <c r="N78">
        <v>298</v>
      </c>
      <c r="O78">
        <v>401</v>
      </c>
      <c r="P78">
        <v>387</v>
      </c>
      <c r="Q78">
        <v>368</v>
      </c>
      <c r="R78">
        <v>406</v>
      </c>
      <c r="S78">
        <v>307</v>
      </c>
      <c r="T78">
        <v>335</v>
      </c>
      <c r="U78">
        <v>141</v>
      </c>
    </row>
    <row r="79" spans="1:21" ht="12">
      <c r="A79" t="s">
        <v>26</v>
      </c>
      <c r="B79" s="13">
        <v>512</v>
      </c>
      <c r="C79" s="13">
        <v>365</v>
      </c>
      <c r="D79" s="14">
        <f t="shared" si="30"/>
        <v>0.712890625</v>
      </c>
      <c r="E79" s="14">
        <f t="shared" si="31"/>
        <v>0.740234375</v>
      </c>
      <c r="F79" s="14">
        <f t="shared" si="32"/>
        <v>0.93359375</v>
      </c>
      <c r="G79" s="14">
        <f t="shared" si="33"/>
        <v>0.908203125</v>
      </c>
      <c r="H79" s="14">
        <f t="shared" si="34"/>
        <v>0.841796875</v>
      </c>
      <c r="I79" s="14">
        <f t="shared" si="35"/>
        <v>0.96875</v>
      </c>
      <c r="J79" s="6">
        <f t="shared" si="36"/>
        <v>0.736328125</v>
      </c>
      <c r="K79" s="6">
        <f t="shared" si="37"/>
        <v>0.80859375</v>
      </c>
      <c r="L79" s="14">
        <f t="shared" si="38"/>
        <v>0.31640625</v>
      </c>
      <c r="N79">
        <v>379</v>
      </c>
      <c r="O79">
        <v>478</v>
      </c>
      <c r="P79">
        <v>465</v>
      </c>
      <c r="Q79">
        <v>431</v>
      </c>
      <c r="R79">
        <v>496</v>
      </c>
      <c r="S79">
        <v>377</v>
      </c>
      <c r="T79">
        <v>414</v>
      </c>
      <c r="U79">
        <v>162</v>
      </c>
    </row>
    <row r="80" spans="1:21" ht="12">
      <c r="A80" t="s">
        <v>27</v>
      </c>
      <c r="B80" s="13">
        <v>395</v>
      </c>
      <c r="C80" s="13">
        <v>174</v>
      </c>
      <c r="D80" s="14">
        <f t="shared" si="30"/>
        <v>0.44050632911392407</v>
      </c>
      <c r="E80" s="14">
        <f t="shared" si="31"/>
        <v>0.4911392405063291</v>
      </c>
      <c r="F80" s="14">
        <f t="shared" si="32"/>
        <v>0.7367088607594937</v>
      </c>
      <c r="G80" s="14">
        <f t="shared" si="33"/>
        <v>0.6810126582278481</v>
      </c>
      <c r="H80" s="14">
        <f t="shared" si="34"/>
        <v>0.6987341772151898</v>
      </c>
      <c r="I80" s="14">
        <f t="shared" si="35"/>
        <v>0.7291139240506329</v>
      </c>
      <c r="J80" s="6">
        <f t="shared" si="36"/>
        <v>0.48860759493670886</v>
      </c>
      <c r="K80" s="6">
        <f t="shared" si="37"/>
        <v>0.660759493670886</v>
      </c>
      <c r="L80" s="14">
        <f t="shared" si="38"/>
        <v>0.2379746835443038</v>
      </c>
      <c r="N80">
        <v>194</v>
      </c>
      <c r="O80">
        <v>291</v>
      </c>
      <c r="P80">
        <v>269</v>
      </c>
      <c r="Q80">
        <v>276</v>
      </c>
      <c r="R80">
        <v>288</v>
      </c>
      <c r="S80">
        <v>193</v>
      </c>
      <c r="T80">
        <v>261</v>
      </c>
      <c r="U80">
        <v>94</v>
      </c>
    </row>
    <row r="81" spans="1:21" ht="12">
      <c r="A81" t="s">
        <v>28</v>
      </c>
      <c r="B81" s="13">
        <v>152</v>
      </c>
      <c r="C81" s="13">
        <v>90</v>
      </c>
      <c r="D81" s="14">
        <f t="shared" si="30"/>
        <v>0.5921052631578947</v>
      </c>
      <c r="E81" s="14">
        <f t="shared" si="31"/>
        <v>0.7302631578947368</v>
      </c>
      <c r="F81" s="14">
        <f t="shared" si="32"/>
        <v>0.8881578947368421</v>
      </c>
      <c r="G81" s="14">
        <f t="shared" si="33"/>
        <v>0.881578947368421</v>
      </c>
      <c r="H81" s="14">
        <f t="shared" si="34"/>
        <v>0.8486842105263158</v>
      </c>
      <c r="I81" s="14">
        <f t="shared" si="35"/>
        <v>0.8881578947368421</v>
      </c>
      <c r="J81" s="6">
        <f t="shared" si="36"/>
        <v>0.8026315789473685</v>
      </c>
      <c r="K81" s="6">
        <f t="shared" si="37"/>
        <v>0.8486842105263158</v>
      </c>
      <c r="L81" s="14">
        <f t="shared" si="38"/>
        <v>0.26973684210526316</v>
      </c>
      <c r="N81">
        <v>111</v>
      </c>
      <c r="O81">
        <v>135</v>
      </c>
      <c r="P81">
        <v>134</v>
      </c>
      <c r="Q81">
        <v>129</v>
      </c>
      <c r="R81">
        <v>135</v>
      </c>
      <c r="S81">
        <v>122</v>
      </c>
      <c r="T81">
        <v>129</v>
      </c>
      <c r="U81">
        <v>41</v>
      </c>
    </row>
    <row r="82" spans="1:21" ht="12">
      <c r="A82" t="s">
        <v>29</v>
      </c>
      <c r="B82" s="13">
        <v>1535</v>
      </c>
      <c r="C82" s="13">
        <v>1068</v>
      </c>
      <c r="D82" s="14">
        <f t="shared" si="30"/>
        <v>0.6957654723127036</v>
      </c>
      <c r="E82" s="14">
        <f t="shared" si="31"/>
        <v>0.7172638436482085</v>
      </c>
      <c r="F82" s="14">
        <f t="shared" si="32"/>
        <v>0.9192182410423453</v>
      </c>
      <c r="G82" s="14">
        <f t="shared" si="33"/>
        <v>0.8788273615635179</v>
      </c>
      <c r="H82" s="14">
        <f t="shared" si="34"/>
        <v>0.8456026058631921</v>
      </c>
      <c r="I82" s="14">
        <f t="shared" si="35"/>
        <v>0.9368078175895765</v>
      </c>
      <c r="J82" s="6">
        <f t="shared" si="36"/>
        <v>0.7706840390879479</v>
      </c>
      <c r="K82" s="6">
        <f t="shared" si="37"/>
        <v>0.8514657980456026</v>
      </c>
      <c r="L82" s="14">
        <f t="shared" si="38"/>
        <v>0.5687296416938111</v>
      </c>
      <c r="N82">
        <v>1101</v>
      </c>
      <c r="O82">
        <v>1411</v>
      </c>
      <c r="P82">
        <v>1349</v>
      </c>
      <c r="Q82">
        <v>1298</v>
      </c>
      <c r="R82">
        <v>1438</v>
      </c>
      <c r="S82">
        <v>1183</v>
      </c>
      <c r="T82">
        <v>1307</v>
      </c>
      <c r="U82">
        <v>873</v>
      </c>
    </row>
    <row r="83" spans="1:21" ht="12">
      <c r="A83" t="s">
        <v>30</v>
      </c>
      <c r="B83" s="13">
        <v>662</v>
      </c>
      <c r="C83" s="13">
        <v>494</v>
      </c>
      <c r="D83" s="14">
        <f t="shared" si="30"/>
        <v>0.7462235649546828</v>
      </c>
      <c r="E83" s="14">
        <f t="shared" si="31"/>
        <v>0.7824773413897281</v>
      </c>
      <c r="F83" s="14">
        <f t="shared" si="32"/>
        <v>0.8761329305135952</v>
      </c>
      <c r="G83" s="14">
        <f t="shared" si="33"/>
        <v>0.8761329305135952</v>
      </c>
      <c r="H83" s="14">
        <f t="shared" si="34"/>
        <v>0.8534743202416919</v>
      </c>
      <c r="I83" s="14">
        <f t="shared" si="35"/>
        <v>0.8806646525679759</v>
      </c>
      <c r="J83" s="6">
        <f t="shared" si="36"/>
        <v>0.7477341389728097</v>
      </c>
      <c r="K83" s="6">
        <f t="shared" si="37"/>
        <v>0.8716012084592145</v>
      </c>
      <c r="L83" s="14">
        <f t="shared" si="38"/>
        <v>0.40483383685800606</v>
      </c>
      <c r="N83">
        <v>518</v>
      </c>
      <c r="O83">
        <v>580</v>
      </c>
      <c r="P83">
        <v>580</v>
      </c>
      <c r="Q83">
        <v>565</v>
      </c>
      <c r="R83">
        <v>583</v>
      </c>
      <c r="S83">
        <v>495</v>
      </c>
      <c r="T83">
        <v>577</v>
      </c>
      <c r="U83">
        <v>268</v>
      </c>
    </row>
    <row r="84" spans="1:21" ht="12">
      <c r="A84" t="s">
        <v>31</v>
      </c>
      <c r="B84" s="15">
        <v>523</v>
      </c>
      <c r="C84" s="15">
        <v>405</v>
      </c>
      <c r="D84" s="14">
        <f t="shared" si="30"/>
        <v>0.7743785850860421</v>
      </c>
      <c r="E84" s="14">
        <f t="shared" si="31"/>
        <v>0.7915869980879541</v>
      </c>
      <c r="F84" s="14">
        <f t="shared" si="32"/>
        <v>0.9502868068833652</v>
      </c>
      <c r="G84" s="14">
        <f t="shared" si="33"/>
        <v>0.9177820267686424</v>
      </c>
      <c r="H84" s="14">
        <f t="shared" si="34"/>
        <v>0.9177820267686424</v>
      </c>
      <c r="I84" s="14">
        <f t="shared" si="35"/>
        <v>0.9636711281070746</v>
      </c>
      <c r="J84" s="6">
        <f t="shared" si="36"/>
        <v>0.8164435946462715</v>
      </c>
      <c r="K84" s="6">
        <f t="shared" si="37"/>
        <v>0.9005736137667304</v>
      </c>
      <c r="L84" s="14">
        <f t="shared" si="38"/>
        <v>0.3575525812619503</v>
      </c>
      <c r="N84">
        <v>414</v>
      </c>
      <c r="O84">
        <v>497</v>
      </c>
      <c r="P84">
        <v>480</v>
      </c>
      <c r="Q84">
        <v>480</v>
      </c>
      <c r="R84">
        <v>504</v>
      </c>
      <c r="S84">
        <v>427</v>
      </c>
      <c r="T84">
        <v>471</v>
      </c>
      <c r="U84">
        <v>187</v>
      </c>
    </row>
    <row r="85" spans="1:21" ht="12">
      <c r="A85" t="s">
        <v>32</v>
      </c>
      <c r="B85" s="13">
        <v>384</v>
      </c>
      <c r="C85" s="13">
        <v>241</v>
      </c>
      <c r="D85" s="14">
        <f t="shared" si="30"/>
        <v>0.6276041666666666</v>
      </c>
      <c r="E85" s="14">
        <f t="shared" si="31"/>
        <v>0.6536458333333334</v>
      </c>
      <c r="F85" s="14">
        <f t="shared" si="32"/>
        <v>0.8958333333333334</v>
      </c>
      <c r="G85" s="14">
        <f t="shared" si="33"/>
        <v>0.8463541666666666</v>
      </c>
      <c r="H85" s="14">
        <f t="shared" si="34"/>
        <v>0.875</v>
      </c>
      <c r="I85" s="14">
        <f t="shared" si="35"/>
        <v>0.8984375</v>
      </c>
      <c r="J85" s="6">
        <f t="shared" si="36"/>
        <v>0.6927083333333334</v>
      </c>
      <c r="K85" s="6">
        <f t="shared" si="37"/>
        <v>0.7708333333333334</v>
      </c>
      <c r="L85" s="14">
        <f t="shared" si="38"/>
        <v>0.13020833333333334</v>
      </c>
      <c r="N85">
        <v>251</v>
      </c>
      <c r="O85">
        <v>344</v>
      </c>
      <c r="P85">
        <v>325</v>
      </c>
      <c r="Q85">
        <v>336</v>
      </c>
      <c r="R85">
        <v>345</v>
      </c>
      <c r="S85">
        <v>266</v>
      </c>
      <c r="T85">
        <v>296</v>
      </c>
      <c r="U85">
        <v>50</v>
      </c>
    </row>
    <row r="86" spans="1:21" ht="12">
      <c r="A86" t="s">
        <v>33</v>
      </c>
      <c r="B86" s="13">
        <v>141</v>
      </c>
      <c r="C86" s="13">
        <v>111</v>
      </c>
      <c r="D86" s="14">
        <f t="shared" si="30"/>
        <v>0.7872340425531915</v>
      </c>
      <c r="E86" s="14">
        <f t="shared" si="31"/>
        <v>0.851063829787234</v>
      </c>
      <c r="F86" s="14">
        <f t="shared" si="32"/>
        <v>0.9645390070921985</v>
      </c>
      <c r="G86" s="14">
        <f t="shared" si="33"/>
        <v>0.9716312056737588</v>
      </c>
      <c r="H86" s="14">
        <f t="shared" si="34"/>
        <v>0.9290780141843972</v>
      </c>
      <c r="I86" s="14">
        <f t="shared" si="35"/>
        <v>0.9787234042553191</v>
      </c>
      <c r="J86" s="6">
        <f t="shared" si="36"/>
        <v>0.8156028368794326</v>
      </c>
      <c r="K86" s="6">
        <f t="shared" si="37"/>
        <v>0.950354609929078</v>
      </c>
      <c r="L86" s="14">
        <f t="shared" si="38"/>
        <v>0.5390070921985816</v>
      </c>
      <c r="N86">
        <v>120</v>
      </c>
      <c r="O86">
        <v>136</v>
      </c>
      <c r="P86">
        <v>137</v>
      </c>
      <c r="Q86">
        <v>131</v>
      </c>
      <c r="R86">
        <v>138</v>
      </c>
      <c r="S86">
        <v>115</v>
      </c>
      <c r="T86">
        <v>134</v>
      </c>
      <c r="U86">
        <v>76</v>
      </c>
    </row>
    <row r="87" spans="1:11" ht="12">
      <c r="A87" s="7" t="s">
        <v>34</v>
      </c>
      <c r="B87" s="13">
        <f>SUM(B75:B86)</f>
        <v>6900</v>
      </c>
      <c r="C87" s="13">
        <f>SUM(C75:C86)</f>
        <v>4675</v>
      </c>
      <c r="D87" s="14">
        <f t="shared" si="30"/>
        <v>0.677536231884058</v>
      </c>
      <c r="E87" s="14"/>
      <c r="F87" s="14"/>
      <c r="G87" s="14"/>
      <c r="H87" s="14"/>
      <c r="I87" s="14"/>
      <c r="J87" s="6"/>
      <c r="K87" s="6"/>
    </row>
    <row r="88" spans="1:11" ht="12">
      <c r="A88" s="7"/>
      <c r="D88" s="6"/>
      <c r="E88" s="6"/>
      <c r="F88" s="6"/>
      <c r="G88" s="6"/>
      <c r="H88" s="6"/>
      <c r="I88" s="6"/>
      <c r="J88" s="6"/>
      <c r="K88" s="6"/>
    </row>
    <row r="89" spans="1:11" ht="12">
      <c r="A89" s="16"/>
      <c r="B89" s="16"/>
      <c r="D89" s="27" t="s">
        <v>74</v>
      </c>
      <c r="E89" s="28"/>
      <c r="F89" s="28"/>
      <c r="G89" s="5"/>
      <c r="H89" s="6"/>
      <c r="I89" s="6"/>
      <c r="J89" s="6"/>
      <c r="K89" s="6"/>
    </row>
    <row r="90" spans="2:13" ht="12">
      <c r="B90" s="7" t="s">
        <v>3</v>
      </c>
      <c r="C90" s="7" t="s">
        <v>4</v>
      </c>
      <c r="D90" s="8" t="s">
        <v>5</v>
      </c>
      <c r="E90" s="8" t="s">
        <v>75</v>
      </c>
      <c r="F90" s="8" t="s">
        <v>71</v>
      </c>
      <c r="G90" s="8" t="s">
        <v>58</v>
      </c>
      <c r="H90" s="8" t="s">
        <v>59</v>
      </c>
      <c r="I90" s="8" t="s">
        <v>60</v>
      </c>
      <c r="J90" s="8" t="s">
        <v>76</v>
      </c>
      <c r="K90" s="8" t="s">
        <v>61</v>
      </c>
      <c r="L90" s="8" t="s">
        <v>62</v>
      </c>
      <c r="M90" s="8" t="s">
        <v>53</v>
      </c>
    </row>
    <row r="91" spans="1:22" ht="12.75" thickBot="1">
      <c r="A91" s="9" t="s">
        <v>12</v>
      </c>
      <c r="B91" s="9" t="s">
        <v>13</v>
      </c>
      <c r="C91" s="9" t="s">
        <v>14</v>
      </c>
      <c r="D91" s="10" t="s">
        <v>15</v>
      </c>
      <c r="E91" s="10"/>
      <c r="F91" s="10"/>
      <c r="G91" s="11"/>
      <c r="H91" s="10"/>
      <c r="I91" s="11"/>
      <c r="J91" s="11"/>
      <c r="K91" s="11"/>
      <c r="L91" s="11"/>
      <c r="M91" s="12"/>
      <c r="N91" s="7" t="s">
        <v>72</v>
      </c>
      <c r="O91" s="7" t="s">
        <v>73</v>
      </c>
      <c r="P91" s="7" t="s">
        <v>63</v>
      </c>
      <c r="Q91" s="7" t="s">
        <v>64</v>
      </c>
      <c r="R91" s="7" t="s">
        <v>65</v>
      </c>
      <c r="S91" s="7" t="s">
        <v>77</v>
      </c>
      <c r="T91" s="7" t="s">
        <v>66</v>
      </c>
      <c r="U91" s="7" t="s">
        <v>67</v>
      </c>
      <c r="V91" s="7" t="s">
        <v>56</v>
      </c>
    </row>
    <row r="92" spans="1:22" ht="12">
      <c r="A92" t="s">
        <v>22</v>
      </c>
      <c r="B92" s="13">
        <v>588</v>
      </c>
      <c r="C92" s="13">
        <v>449</v>
      </c>
      <c r="D92" s="14">
        <f aca="true" t="shared" si="39" ref="D92:D104">C92/B92</f>
        <v>0.7636054421768708</v>
      </c>
      <c r="E92" s="14">
        <f aca="true" t="shared" si="40" ref="E92:E103">N92/B92</f>
        <v>0.7908163265306123</v>
      </c>
      <c r="F92" s="14">
        <f aca="true" t="shared" si="41" ref="F92:F103">O92/B92</f>
        <v>0.9149659863945578</v>
      </c>
      <c r="G92" s="14">
        <f aca="true" t="shared" si="42" ref="G92:G103">P92/B92</f>
        <v>0.9064625850340136</v>
      </c>
      <c r="H92" s="14">
        <f aca="true" t="shared" si="43" ref="H92:H103">Q92/B92</f>
        <v>0.8741496598639455</v>
      </c>
      <c r="I92" s="14">
        <f aca="true" t="shared" si="44" ref="I92:I103">R92/B92</f>
        <v>0.9268707482993197</v>
      </c>
      <c r="J92" s="14">
        <f aca="true" t="shared" si="45" ref="J92:J103">S92/B92</f>
        <v>0.8452380952380952</v>
      </c>
      <c r="K92" s="6">
        <f aca="true" t="shared" si="46" ref="K92:K103">T92/B92</f>
        <v>0.7040816326530612</v>
      </c>
      <c r="L92" s="14">
        <f aca="true" t="shared" si="47" ref="L92:L103">U92/B92</f>
        <v>0.858843537414966</v>
      </c>
      <c r="M92" s="14">
        <f aca="true" t="shared" si="48" ref="M92:M103">V92/B92</f>
        <v>0.20918367346938777</v>
      </c>
      <c r="N92">
        <v>465</v>
      </c>
      <c r="O92">
        <v>538</v>
      </c>
      <c r="P92">
        <v>533</v>
      </c>
      <c r="Q92">
        <v>514</v>
      </c>
      <c r="R92">
        <v>545</v>
      </c>
      <c r="S92">
        <v>497</v>
      </c>
      <c r="T92">
        <v>414</v>
      </c>
      <c r="U92">
        <v>505</v>
      </c>
      <c r="V92">
        <v>123</v>
      </c>
    </row>
    <row r="93" spans="1:22" ht="12">
      <c r="A93" t="s">
        <v>23</v>
      </c>
      <c r="B93" s="13">
        <v>808</v>
      </c>
      <c r="C93" s="13">
        <v>662</v>
      </c>
      <c r="D93" s="14">
        <f t="shared" si="39"/>
        <v>0.8193069306930693</v>
      </c>
      <c r="E93" s="14">
        <f t="shared" si="40"/>
        <v>0.8316831683168316</v>
      </c>
      <c r="F93" s="14">
        <f t="shared" si="41"/>
        <v>0.9517326732673267</v>
      </c>
      <c r="G93" s="14">
        <f t="shared" si="42"/>
        <v>0.943069306930693</v>
      </c>
      <c r="H93" s="14">
        <f t="shared" si="43"/>
        <v>0.9207920792079208</v>
      </c>
      <c r="I93" s="14">
        <f t="shared" si="44"/>
        <v>0.974009900990099</v>
      </c>
      <c r="J93" s="14">
        <f t="shared" si="45"/>
        <v>0.8997524752475248</v>
      </c>
      <c r="K93" s="6">
        <f t="shared" si="46"/>
        <v>0.7599009900990099</v>
      </c>
      <c r="L93" s="14">
        <f t="shared" si="47"/>
        <v>0.9071782178217822</v>
      </c>
      <c r="M93" s="14">
        <f t="shared" si="48"/>
        <v>0.009900990099009901</v>
      </c>
      <c r="N93">
        <v>672</v>
      </c>
      <c r="O93">
        <v>769</v>
      </c>
      <c r="P93">
        <v>762</v>
      </c>
      <c r="Q93">
        <v>744</v>
      </c>
      <c r="R93">
        <v>787</v>
      </c>
      <c r="S93">
        <v>727</v>
      </c>
      <c r="T93">
        <v>614</v>
      </c>
      <c r="U93">
        <v>733</v>
      </c>
      <c r="V93">
        <v>8</v>
      </c>
    </row>
    <row r="94" spans="1:22" ht="12">
      <c r="A94" t="s">
        <v>24</v>
      </c>
      <c r="B94" s="15">
        <v>394</v>
      </c>
      <c r="C94" s="15">
        <v>273</v>
      </c>
      <c r="D94" s="14">
        <f t="shared" si="39"/>
        <v>0.6928934010152284</v>
      </c>
      <c r="E94" s="14">
        <f t="shared" si="40"/>
        <v>0.7055837563451777</v>
      </c>
      <c r="F94" s="14">
        <f t="shared" si="41"/>
        <v>0.7969543147208121</v>
      </c>
      <c r="G94" s="14">
        <f t="shared" si="42"/>
        <v>0.766497461928934</v>
      </c>
      <c r="H94" s="14">
        <f t="shared" si="43"/>
        <v>0.748730964467005</v>
      </c>
      <c r="I94" s="14">
        <f t="shared" si="44"/>
        <v>0.817258883248731</v>
      </c>
      <c r="J94" s="14">
        <f t="shared" si="45"/>
        <v>0.700507614213198</v>
      </c>
      <c r="K94" s="6">
        <f t="shared" si="46"/>
        <v>0.6751269035532995</v>
      </c>
      <c r="L94" s="14">
        <f t="shared" si="47"/>
        <v>0.7563451776649747</v>
      </c>
      <c r="M94" s="14">
        <f t="shared" si="48"/>
        <v>0.2918781725888325</v>
      </c>
      <c r="N94">
        <v>278</v>
      </c>
      <c r="O94">
        <v>314</v>
      </c>
      <c r="P94">
        <v>302</v>
      </c>
      <c r="Q94">
        <v>295</v>
      </c>
      <c r="R94">
        <v>322</v>
      </c>
      <c r="S94">
        <v>276</v>
      </c>
      <c r="T94">
        <v>266</v>
      </c>
      <c r="U94">
        <v>298</v>
      </c>
      <c r="V94">
        <v>115</v>
      </c>
    </row>
    <row r="95" spans="1:22" ht="12">
      <c r="A95" t="s">
        <v>25</v>
      </c>
      <c r="B95" s="13">
        <v>354</v>
      </c>
      <c r="C95" s="13">
        <v>255</v>
      </c>
      <c r="D95" s="14">
        <f t="shared" si="39"/>
        <v>0.7203389830508474</v>
      </c>
      <c r="E95" s="14">
        <f t="shared" si="40"/>
        <v>0.7542372881355932</v>
      </c>
      <c r="F95" s="14">
        <f t="shared" si="41"/>
        <v>0.9011299435028248</v>
      </c>
      <c r="G95" s="14">
        <f t="shared" si="42"/>
        <v>0.8954802259887006</v>
      </c>
      <c r="H95" s="14">
        <f t="shared" si="43"/>
        <v>0.8700564971751412</v>
      </c>
      <c r="I95" s="14">
        <f t="shared" si="44"/>
        <v>0.9152542372881356</v>
      </c>
      <c r="J95" s="14">
        <f t="shared" si="45"/>
        <v>0.632768361581921</v>
      </c>
      <c r="K95" s="6">
        <f t="shared" si="46"/>
        <v>0.7401129943502824</v>
      </c>
      <c r="L95" s="14">
        <f t="shared" si="47"/>
        <v>0.8050847457627118</v>
      </c>
      <c r="M95" s="14">
        <f t="shared" si="48"/>
        <v>0.2288135593220339</v>
      </c>
      <c r="N95">
        <v>267</v>
      </c>
      <c r="O95">
        <v>319</v>
      </c>
      <c r="P95">
        <v>317</v>
      </c>
      <c r="Q95">
        <v>308</v>
      </c>
      <c r="R95">
        <v>324</v>
      </c>
      <c r="S95">
        <v>224</v>
      </c>
      <c r="T95">
        <v>262</v>
      </c>
      <c r="U95">
        <v>285</v>
      </c>
      <c r="V95">
        <v>81</v>
      </c>
    </row>
    <row r="96" spans="1:22" ht="12">
      <c r="A96" t="s">
        <v>26</v>
      </c>
      <c r="B96" s="13">
        <v>387</v>
      </c>
      <c r="C96" s="13">
        <v>319</v>
      </c>
      <c r="D96" s="14">
        <f t="shared" si="39"/>
        <v>0.8242894056847545</v>
      </c>
      <c r="E96" s="14">
        <f t="shared" si="40"/>
        <v>0.8552971576227391</v>
      </c>
      <c r="F96" s="14">
        <f t="shared" si="41"/>
        <v>0.9457364341085271</v>
      </c>
      <c r="G96" s="14">
        <f t="shared" si="42"/>
        <v>0.9276485788113695</v>
      </c>
      <c r="H96" s="14">
        <f t="shared" si="43"/>
        <v>0.8914728682170543</v>
      </c>
      <c r="I96" s="14">
        <f t="shared" si="44"/>
        <v>0.9534883720930233</v>
      </c>
      <c r="J96" s="14">
        <f t="shared" si="45"/>
        <v>0.8036175710594315</v>
      </c>
      <c r="K96" s="6">
        <f t="shared" si="46"/>
        <v>0.7906976744186046</v>
      </c>
      <c r="L96" s="14">
        <f t="shared" si="47"/>
        <v>0.8888888888888888</v>
      </c>
      <c r="M96" s="14">
        <f t="shared" si="48"/>
        <v>0.2558139534883721</v>
      </c>
      <c r="N96">
        <v>331</v>
      </c>
      <c r="O96">
        <v>366</v>
      </c>
      <c r="P96">
        <v>359</v>
      </c>
      <c r="Q96">
        <v>345</v>
      </c>
      <c r="R96">
        <v>369</v>
      </c>
      <c r="S96">
        <v>311</v>
      </c>
      <c r="T96">
        <v>306</v>
      </c>
      <c r="U96">
        <v>344</v>
      </c>
      <c r="V96">
        <v>99</v>
      </c>
    </row>
    <row r="97" spans="1:22" ht="12">
      <c r="A97" t="s">
        <v>27</v>
      </c>
      <c r="B97" s="13">
        <v>358</v>
      </c>
      <c r="C97" s="13">
        <v>214</v>
      </c>
      <c r="D97" s="14">
        <f t="shared" si="39"/>
        <v>0.5977653631284916</v>
      </c>
      <c r="E97" s="14">
        <f t="shared" si="40"/>
        <v>0.6368715083798883</v>
      </c>
      <c r="F97" s="14">
        <f t="shared" si="41"/>
        <v>0.7988826815642458</v>
      </c>
      <c r="G97" s="14">
        <f t="shared" si="42"/>
        <v>0.7402234636871509</v>
      </c>
      <c r="H97" s="14">
        <f t="shared" si="43"/>
        <v>0.7597765363128491</v>
      </c>
      <c r="I97" s="14">
        <f t="shared" si="44"/>
        <v>0.7681564245810056</v>
      </c>
      <c r="J97" s="14">
        <f t="shared" si="45"/>
        <v>0.5418994413407822</v>
      </c>
      <c r="K97" s="6">
        <f t="shared" si="46"/>
        <v>0.5837988826815642</v>
      </c>
      <c r="L97" s="14">
        <f t="shared" si="47"/>
        <v>0.7374301675977654</v>
      </c>
      <c r="M97" s="14">
        <f t="shared" si="48"/>
        <v>0.16759776536312848</v>
      </c>
      <c r="N97">
        <v>228</v>
      </c>
      <c r="O97">
        <v>286</v>
      </c>
      <c r="P97">
        <v>265</v>
      </c>
      <c r="Q97">
        <v>272</v>
      </c>
      <c r="R97">
        <v>275</v>
      </c>
      <c r="S97">
        <v>194</v>
      </c>
      <c r="T97">
        <v>209</v>
      </c>
      <c r="U97">
        <v>264</v>
      </c>
      <c r="V97">
        <v>60</v>
      </c>
    </row>
    <row r="98" spans="1:22" ht="12">
      <c r="A98" t="s">
        <v>28</v>
      </c>
      <c r="B98" s="13">
        <v>118</v>
      </c>
      <c r="C98" s="13">
        <v>73</v>
      </c>
      <c r="D98" s="14">
        <f t="shared" si="39"/>
        <v>0.6186440677966102</v>
      </c>
      <c r="E98" s="14">
        <f t="shared" si="40"/>
        <v>0.788135593220339</v>
      </c>
      <c r="F98" s="14">
        <f t="shared" si="41"/>
        <v>0.9067796610169492</v>
      </c>
      <c r="G98" s="14">
        <f t="shared" si="42"/>
        <v>0.9067796610169492</v>
      </c>
      <c r="H98" s="14">
        <f t="shared" si="43"/>
        <v>0.8813559322033898</v>
      </c>
      <c r="I98" s="14">
        <f t="shared" si="44"/>
        <v>0.8983050847457628</v>
      </c>
      <c r="J98" s="14">
        <f t="shared" si="45"/>
        <v>0.5508474576271186</v>
      </c>
      <c r="K98" s="6">
        <f t="shared" si="46"/>
        <v>0.6949152542372882</v>
      </c>
      <c r="L98" s="14">
        <f t="shared" si="47"/>
        <v>0.7542372881355932</v>
      </c>
      <c r="M98" s="14">
        <f t="shared" si="48"/>
        <v>0.22033898305084745</v>
      </c>
      <c r="N98">
        <v>93</v>
      </c>
      <c r="O98">
        <v>107</v>
      </c>
      <c r="P98">
        <v>107</v>
      </c>
      <c r="Q98">
        <v>104</v>
      </c>
      <c r="R98">
        <v>106</v>
      </c>
      <c r="S98">
        <v>65</v>
      </c>
      <c r="T98">
        <v>82</v>
      </c>
      <c r="U98">
        <v>89</v>
      </c>
      <c r="V98">
        <v>26</v>
      </c>
    </row>
    <row r="99" spans="1:22" ht="12">
      <c r="A99" t="s">
        <v>29</v>
      </c>
      <c r="B99" s="13">
        <v>1366</v>
      </c>
      <c r="C99" s="13">
        <v>1071</v>
      </c>
      <c r="D99" s="14">
        <f t="shared" si="39"/>
        <v>0.7840409956076134</v>
      </c>
      <c r="E99" s="14">
        <f t="shared" si="40"/>
        <v>0.7986822840409956</v>
      </c>
      <c r="F99" s="14">
        <f t="shared" si="41"/>
        <v>0.9260614934114202</v>
      </c>
      <c r="G99" s="14">
        <f t="shared" si="42"/>
        <v>0.8945827232796486</v>
      </c>
      <c r="H99" s="14">
        <f t="shared" si="43"/>
        <v>0.8696925329428989</v>
      </c>
      <c r="I99" s="14">
        <f t="shared" si="44"/>
        <v>0.9385065885797951</v>
      </c>
      <c r="J99" s="14">
        <f t="shared" si="45"/>
        <v>0.8404099560761347</v>
      </c>
      <c r="K99" s="6">
        <f t="shared" si="46"/>
        <v>0.781112737920937</v>
      </c>
      <c r="L99" s="14">
        <f t="shared" si="47"/>
        <v>0.8718887262079063</v>
      </c>
      <c r="M99" s="14">
        <f t="shared" si="48"/>
        <v>0.5095168374816984</v>
      </c>
      <c r="N99">
        <v>1091</v>
      </c>
      <c r="O99">
        <v>1265</v>
      </c>
      <c r="P99">
        <v>1222</v>
      </c>
      <c r="Q99">
        <v>1188</v>
      </c>
      <c r="R99">
        <v>1282</v>
      </c>
      <c r="S99">
        <v>1148</v>
      </c>
      <c r="T99">
        <v>1067</v>
      </c>
      <c r="U99">
        <v>1191</v>
      </c>
      <c r="V99">
        <v>696</v>
      </c>
    </row>
    <row r="100" spans="1:22" ht="12">
      <c r="A100" t="s">
        <v>30</v>
      </c>
      <c r="B100" s="15">
        <v>575</v>
      </c>
      <c r="C100" s="15">
        <v>443</v>
      </c>
      <c r="D100" s="14">
        <f t="shared" si="39"/>
        <v>0.7704347826086957</v>
      </c>
      <c r="E100" s="14">
        <f t="shared" si="40"/>
        <v>0.7878260869565218</v>
      </c>
      <c r="F100" s="14">
        <f t="shared" si="41"/>
        <v>0.8643478260869565</v>
      </c>
      <c r="G100" s="14">
        <f t="shared" si="42"/>
        <v>0.8660869565217392</v>
      </c>
      <c r="H100" s="14">
        <f t="shared" si="43"/>
        <v>0.8295652173913044</v>
      </c>
      <c r="I100" s="14">
        <f t="shared" si="44"/>
        <v>0.871304347826087</v>
      </c>
      <c r="J100" s="14">
        <f t="shared" si="45"/>
        <v>0.8556521739130435</v>
      </c>
      <c r="K100" s="6">
        <f t="shared" si="46"/>
        <v>0.7426086956521739</v>
      </c>
      <c r="L100" s="14">
        <f t="shared" si="47"/>
        <v>0.8573913043478261</v>
      </c>
      <c r="M100" s="14">
        <f t="shared" si="48"/>
        <v>0.35130434782608694</v>
      </c>
      <c r="N100">
        <v>453</v>
      </c>
      <c r="O100">
        <v>497</v>
      </c>
      <c r="P100">
        <v>498</v>
      </c>
      <c r="Q100">
        <v>477</v>
      </c>
      <c r="R100">
        <v>501</v>
      </c>
      <c r="S100">
        <v>492</v>
      </c>
      <c r="T100">
        <v>427</v>
      </c>
      <c r="U100">
        <v>493</v>
      </c>
      <c r="V100">
        <v>202</v>
      </c>
    </row>
    <row r="101" spans="1:22" ht="12">
      <c r="A101" t="s">
        <v>31</v>
      </c>
      <c r="B101" s="15">
        <v>513</v>
      </c>
      <c r="C101" s="15">
        <v>450</v>
      </c>
      <c r="D101" s="14">
        <f t="shared" si="39"/>
        <v>0.8771929824561403</v>
      </c>
      <c r="E101" s="14">
        <f t="shared" si="40"/>
        <v>0.9064327485380117</v>
      </c>
      <c r="F101" s="14">
        <f t="shared" si="41"/>
        <v>0.9785575048732943</v>
      </c>
      <c r="G101" s="14">
        <f t="shared" si="42"/>
        <v>0.9805068226120858</v>
      </c>
      <c r="H101" s="14">
        <f t="shared" si="43"/>
        <v>0.9473684210526315</v>
      </c>
      <c r="I101" s="14">
        <f t="shared" si="44"/>
        <v>0.9902534113060428</v>
      </c>
      <c r="J101" s="14">
        <f t="shared" si="45"/>
        <v>0.9551656920077972</v>
      </c>
      <c r="K101" s="6">
        <f t="shared" si="46"/>
        <v>0.8713450292397661</v>
      </c>
      <c r="L101" s="14">
        <f t="shared" si="47"/>
        <v>0.9727095516569201</v>
      </c>
      <c r="M101" s="14">
        <f t="shared" si="48"/>
        <v>0.26705653021442494</v>
      </c>
      <c r="N101">
        <v>465</v>
      </c>
      <c r="O101">
        <v>502</v>
      </c>
      <c r="P101">
        <v>503</v>
      </c>
      <c r="Q101">
        <v>486</v>
      </c>
      <c r="R101">
        <v>508</v>
      </c>
      <c r="S101">
        <v>490</v>
      </c>
      <c r="T101">
        <v>447</v>
      </c>
      <c r="U101">
        <v>499</v>
      </c>
      <c r="V101">
        <v>137</v>
      </c>
    </row>
    <row r="102" spans="1:22" ht="12">
      <c r="A102" t="s">
        <v>32</v>
      </c>
      <c r="B102" s="13">
        <v>363</v>
      </c>
      <c r="C102" s="13">
        <v>266</v>
      </c>
      <c r="D102" s="14">
        <f t="shared" si="39"/>
        <v>0.7327823691460055</v>
      </c>
      <c r="E102" s="14">
        <f t="shared" si="40"/>
        <v>0.7603305785123967</v>
      </c>
      <c r="F102" s="14">
        <f t="shared" si="41"/>
        <v>0.859504132231405</v>
      </c>
      <c r="G102" s="14">
        <f t="shared" si="42"/>
        <v>0.8484848484848485</v>
      </c>
      <c r="H102" s="14">
        <f t="shared" si="43"/>
        <v>0.8429752066115702</v>
      </c>
      <c r="I102" s="14">
        <f t="shared" si="44"/>
        <v>0.8925619834710744</v>
      </c>
      <c r="J102" s="14">
        <f t="shared" si="45"/>
        <v>0.7658402203856749</v>
      </c>
      <c r="K102" s="6">
        <f t="shared" si="46"/>
        <v>0.7024793388429752</v>
      </c>
      <c r="L102" s="14">
        <f t="shared" si="47"/>
        <v>0.8292011019283747</v>
      </c>
      <c r="M102" s="14">
        <f t="shared" si="48"/>
        <v>0.01652892561983471</v>
      </c>
      <c r="N102">
        <v>276</v>
      </c>
      <c r="O102">
        <v>312</v>
      </c>
      <c r="P102">
        <v>308</v>
      </c>
      <c r="Q102">
        <v>306</v>
      </c>
      <c r="R102">
        <v>324</v>
      </c>
      <c r="S102">
        <v>278</v>
      </c>
      <c r="T102">
        <v>255</v>
      </c>
      <c r="U102">
        <v>301</v>
      </c>
      <c r="V102">
        <v>6</v>
      </c>
    </row>
    <row r="103" spans="1:22" ht="12">
      <c r="A103" t="s">
        <v>33</v>
      </c>
      <c r="B103" s="13">
        <v>108</v>
      </c>
      <c r="C103" s="13">
        <v>87</v>
      </c>
      <c r="D103" s="14">
        <f t="shared" si="39"/>
        <v>0.8055555555555556</v>
      </c>
      <c r="E103" s="14">
        <f t="shared" si="40"/>
        <v>0.8981481481481481</v>
      </c>
      <c r="F103" s="14">
        <f t="shared" si="41"/>
        <v>0.9722222222222222</v>
      </c>
      <c r="G103" s="14">
        <f t="shared" si="42"/>
        <v>0.9814814814814815</v>
      </c>
      <c r="H103" s="14">
        <f t="shared" si="43"/>
        <v>0.9444444444444444</v>
      </c>
      <c r="I103" s="14">
        <f t="shared" si="44"/>
        <v>0.9814814814814815</v>
      </c>
      <c r="J103" s="14">
        <f t="shared" si="45"/>
        <v>0.9444444444444444</v>
      </c>
      <c r="K103" s="6">
        <f t="shared" si="46"/>
        <v>0.8425925925925926</v>
      </c>
      <c r="L103" s="14">
        <f t="shared" si="47"/>
        <v>0.9814814814814815</v>
      </c>
      <c r="M103" s="14">
        <f t="shared" si="48"/>
        <v>0.4722222222222222</v>
      </c>
      <c r="N103">
        <v>97</v>
      </c>
      <c r="O103">
        <v>105</v>
      </c>
      <c r="P103">
        <v>106</v>
      </c>
      <c r="Q103">
        <v>102</v>
      </c>
      <c r="R103">
        <v>106</v>
      </c>
      <c r="S103">
        <v>102</v>
      </c>
      <c r="T103">
        <v>91</v>
      </c>
      <c r="U103">
        <v>106</v>
      </c>
      <c r="V103">
        <v>51</v>
      </c>
    </row>
    <row r="104" spans="1:11" ht="12">
      <c r="A104" s="7" t="s">
        <v>49</v>
      </c>
      <c r="B104" s="13">
        <f>SUM(B92:B103)</f>
        <v>5932</v>
      </c>
      <c r="C104" s="13">
        <f>SUM(C92:C103)</f>
        <v>4562</v>
      </c>
      <c r="D104" s="14">
        <f t="shared" si="39"/>
        <v>0.7690492245448416</v>
      </c>
      <c r="E104" s="14"/>
      <c r="F104" s="14"/>
      <c r="G104" s="14"/>
      <c r="H104" s="14"/>
      <c r="I104" s="14"/>
      <c r="J104" s="14"/>
      <c r="K104" s="6"/>
    </row>
    <row r="105" spans="4:9" ht="12">
      <c r="D105" s="6"/>
      <c r="E105" s="6"/>
      <c r="F105" s="6"/>
      <c r="G105" s="6"/>
      <c r="H105" s="6"/>
      <c r="I105" s="6"/>
    </row>
    <row r="106" spans="4:9" ht="12">
      <c r="D106" s="36" t="s">
        <v>78</v>
      </c>
      <c r="E106" s="37"/>
      <c r="F106" s="37"/>
      <c r="G106" s="6"/>
      <c r="H106" s="6"/>
      <c r="I106" s="6"/>
    </row>
    <row r="107" spans="2:10" ht="12">
      <c r="B107" s="7" t="s">
        <v>3</v>
      </c>
      <c r="C107" s="7" t="s">
        <v>4</v>
      </c>
      <c r="D107" s="8" t="s">
        <v>79</v>
      </c>
      <c r="F107" s="8" t="s">
        <v>80</v>
      </c>
      <c r="G107" s="6"/>
      <c r="H107" s="6"/>
      <c r="I107" s="6"/>
      <c r="J107" s="6"/>
    </row>
    <row r="108" spans="1:10" ht="12.75" thickBot="1">
      <c r="A108" s="9" t="s">
        <v>12</v>
      </c>
      <c r="B108" s="9" t="s">
        <v>13</v>
      </c>
      <c r="C108" s="9" t="s">
        <v>14</v>
      </c>
      <c r="D108" s="10" t="s">
        <v>81</v>
      </c>
      <c r="E108" s="9" t="s">
        <v>83</v>
      </c>
      <c r="F108" s="20" t="s">
        <v>82</v>
      </c>
      <c r="G108" s="11"/>
      <c r="H108" s="6"/>
      <c r="I108" s="6"/>
      <c r="J108" s="6"/>
    </row>
    <row r="109" spans="1:10" ht="12">
      <c r="A109" t="s">
        <v>22</v>
      </c>
      <c r="B109" s="13">
        <v>3673</v>
      </c>
      <c r="C109" s="13">
        <v>2459</v>
      </c>
      <c r="D109" s="14">
        <f aca="true" t="shared" si="49" ref="D109:D121">C109/B109</f>
        <v>0.6694799891097196</v>
      </c>
      <c r="E109">
        <v>2459</v>
      </c>
      <c r="F109" s="14">
        <f>E109/B109</f>
        <v>0.6694799891097196</v>
      </c>
      <c r="G109" s="14"/>
      <c r="H109" s="6"/>
      <c r="I109" s="6"/>
      <c r="J109" s="6"/>
    </row>
    <row r="110" spans="1:10" ht="12">
      <c r="A110" t="s">
        <v>23</v>
      </c>
      <c r="B110" s="13">
        <v>5101</v>
      </c>
      <c r="C110" s="13">
        <v>3806</v>
      </c>
      <c r="D110" s="14">
        <f t="shared" si="49"/>
        <v>0.7461282101548716</v>
      </c>
      <c r="E110">
        <v>3806</v>
      </c>
      <c r="F110" s="14">
        <f>E110/B110</f>
        <v>0.7461282101548716</v>
      </c>
      <c r="G110" s="14"/>
      <c r="H110" s="6"/>
      <c r="I110" s="6"/>
      <c r="J110" s="6"/>
    </row>
    <row r="111" spans="1:10" ht="12">
      <c r="A111" t="s">
        <v>24</v>
      </c>
      <c r="B111" s="13">
        <v>2041</v>
      </c>
      <c r="C111" s="13">
        <v>1428</v>
      </c>
      <c r="D111" s="14">
        <f t="shared" si="49"/>
        <v>0.699657030867222</v>
      </c>
      <c r="E111">
        <v>1428</v>
      </c>
      <c r="F111" s="14">
        <f>E111/B111</f>
        <v>0.699657030867222</v>
      </c>
      <c r="G111" s="14"/>
      <c r="H111" s="6"/>
      <c r="I111" s="6"/>
      <c r="J111" s="6"/>
    </row>
    <row r="112" spans="1:10" ht="12">
      <c r="A112" t="s">
        <v>25</v>
      </c>
      <c r="B112" s="13">
        <v>1924</v>
      </c>
      <c r="C112" s="13">
        <v>1321</v>
      </c>
      <c r="D112" s="14">
        <f t="shared" si="49"/>
        <v>0.6865904365904366</v>
      </c>
      <c r="E112">
        <v>1290</v>
      </c>
      <c r="F112" s="14">
        <f>E112/B112</f>
        <v>0.6704781704781705</v>
      </c>
      <c r="G112" s="14"/>
      <c r="H112" s="6"/>
      <c r="I112" s="6"/>
      <c r="J112" s="6"/>
    </row>
    <row r="113" spans="1:10" ht="12">
      <c r="A113" t="s">
        <v>26</v>
      </c>
      <c r="B113" s="13">
        <v>2498</v>
      </c>
      <c r="C113" s="13">
        <v>1849</v>
      </c>
      <c r="D113" s="14">
        <f t="shared" si="49"/>
        <v>0.7401921537229784</v>
      </c>
      <c r="E113">
        <v>1841</v>
      </c>
      <c r="F113" s="14">
        <f>E113/B113</f>
        <v>0.7369895916733387</v>
      </c>
      <c r="G113" s="14"/>
      <c r="H113" s="6"/>
      <c r="I113" s="6"/>
      <c r="J113" s="6"/>
    </row>
    <row r="114" spans="1:10" ht="12">
      <c r="A114" t="s">
        <v>27</v>
      </c>
      <c r="B114" s="13">
        <v>1846</v>
      </c>
      <c r="C114" s="13">
        <v>1065</v>
      </c>
      <c r="D114" s="14">
        <f t="shared" si="49"/>
        <v>0.5769230769230769</v>
      </c>
      <c r="E114">
        <v>1045</v>
      </c>
      <c r="F114" s="14">
        <f>E114/B114</f>
        <v>0.566088840736728</v>
      </c>
      <c r="G114" s="14"/>
      <c r="H114" s="6"/>
      <c r="I114" s="6"/>
      <c r="J114" s="6"/>
    </row>
    <row r="115" spans="1:10" ht="12">
      <c r="A115" t="s">
        <v>28</v>
      </c>
      <c r="B115" s="15">
        <v>669</v>
      </c>
      <c r="C115" s="15">
        <v>451</v>
      </c>
      <c r="D115" s="14">
        <f t="shared" si="49"/>
        <v>0.6741405082212257</v>
      </c>
      <c r="E115">
        <v>443</v>
      </c>
      <c r="F115" s="14">
        <f>E115/B115</f>
        <v>0.6621823617339312</v>
      </c>
      <c r="G115" s="14"/>
      <c r="H115" s="6"/>
      <c r="I115" s="6"/>
      <c r="J115" s="6"/>
    </row>
    <row r="116" spans="1:10" ht="12">
      <c r="A116" t="s">
        <v>29</v>
      </c>
      <c r="B116" s="15">
        <v>7874</v>
      </c>
      <c r="C116" s="15">
        <v>5919</v>
      </c>
      <c r="D116" s="14">
        <f t="shared" si="49"/>
        <v>0.7517145034290068</v>
      </c>
      <c r="E116">
        <v>5919</v>
      </c>
      <c r="F116" s="14">
        <f>E116/B116</f>
        <v>0.7517145034290068</v>
      </c>
      <c r="G116" s="14"/>
      <c r="H116" s="6"/>
      <c r="I116" s="6"/>
      <c r="J116" s="6"/>
    </row>
    <row r="117" spans="1:10" ht="12">
      <c r="A117" t="s">
        <v>30</v>
      </c>
      <c r="B117" s="15">
        <v>3119</v>
      </c>
      <c r="C117" s="15">
        <v>2396</v>
      </c>
      <c r="D117" s="14">
        <f t="shared" si="49"/>
        <v>0.7681949342738057</v>
      </c>
      <c r="E117">
        <v>2396</v>
      </c>
      <c r="F117" s="14">
        <f>E117/B117</f>
        <v>0.7681949342738057</v>
      </c>
      <c r="G117" s="14"/>
      <c r="H117" s="6"/>
      <c r="I117" s="6"/>
      <c r="J117" s="6"/>
    </row>
    <row r="118" spans="1:10" ht="12">
      <c r="A118" t="s">
        <v>31</v>
      </c>
      <c r="B118" s="15">
        <v>2987</v>
      </c>
      <c r="C118" s="15">
        <v>2502</v>
      </c>
      <c r="D118" s="14">
        <f t="shared" si="49"/>
        <v>0.8376297288249079</v>
      </c>
      <c r="E118">
        <v>2502</v>
      </c>
      <c r="F118" s="14">
        <f>E118/B118</f>
        <v>0.8376297288249079</v>
      </c>
      <c r="G118" s="14"/>
      <c r="H118" s="6"/>
      <c r="I118" s="6"/>
      <c r="J118" s="6"/>
    </row>
    <row r="119" spans="1:10" ht="12">
      <c r="A119" t="s">
        <v>32</v>
      </c>
      <c r="B119" s="13">
        <v>1722</v>
      </c>
      <c r="C119" s="13">
        <v>1147</v>
      </c>
      <c r="D119" s="14">
        <f t="shared" si="49"/>
        <v>0.6660859465737514</v>
      </c>
      <c r="E119">
        <v>1147</v>
      </c>
      <c r="F119" s="14">
        <f>E119/B119</f>
        <v>0.6660859465737514</v>
      </c>
      <c r="G119" s="14"/>
      <c r="H119" s="6"/>
      <c r="I119" s="6"/>
      <c r="J119" s="6"/>
    </row>
    <row r="120" spans="1:10" ht="12">
      <c r="A120" t="s">
        <v>33</v>
      </c>
      <c r="B120" s="13">
        <v>700</v>
      </c>
      <c r="C120" s="13">
        <v>543</v>
      </c>
      <c r="D120" s="14">
        <f t="shared" si="49"/>
        <v>0.7757142857142857</v>
      </c>
      <c r="E120">
        <v>543</v>
      </c>
      <c r="F120" s="14">
        <f>E120/B120</f>
        <v>0.7757142857142857</v>
      </c>
      <c r="G120" s="14"/>
      <c r="H120" s="6"/>
      <c r="I120" s="6"/>
      <c r="J120" s="6"/>
    </row>
    <row r="121" spans="1:10" ht="12">
      <c r="A121" s="7" t="s">
        <v>49</v>
      </c>
      <c r="B121" s="13">
        <f>SUM(B109:B120)</f>
        <v>34154</v>
      </c>
      <c r="C121" s="13">
        <f>SUM(C109:C120)</f>
        <v>24886</v>
      </c>
      <c r="D121" s="14">
        <f t="shared" si="49"/>
        <v>0.7286408619780992</v>
      </c>
      <c r="E121">
        <f>SUM(E109:E120)</f>
        <v>24819</v>
      </c>
      <c r="F121" s="14">
        <f>E121/B121</f>
        <v>0.7266791591028869</v>
      </c>
      <c r="G121" s="14"/>
      <c r="H121" s="6"/>
      <c r="I121" s="6"/>
      <c r="J121" s="6"/>
    </row>
  </sheetData>
  <sheetProtection/>
  <mergeCells count="12">
    <mergeCell ref="A72:B72"/>
    <mergeCell ref="D89:F89"/>
    <mergeCell ref="D72:F72"/>
    <mergeCell ref="D106:F106"/>
    <mergeCell ref="D55:F55"/>
    <mergeCell ref="A1:H1"/>
    <mergeCell ref="A2:I2"/>
    <mergeCell ref="A38:B38"/>
    <mergeCell ref="D4:F4"/>
    <mergeCell ref="D21:F21"/>
    <mergeCell ref="D38:F38"/>
    <mergeCell ref="A55:B55"/>
  </mergeCells>
  <printOptions gridLines="1"/>
  <pageMargins left="0.42" right="0.42" top="0.43" bottom="0.46" header="0" footer="0"/>
  <pageSetup orientation="portrait" scale="90" r:id="rId2"/>
  <rowBreaks count="2" manualBreakCount="2">
    <brk id="37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40" sqref="B40"/>
    </sheetView>
  </sheetViews>
  <sheetFormatPr defaultColWidth="9.00390625" defaultRowHeight="12"/>
  <cols>
    <col min="1" max="2" width="16.25390625" style="22" customWidth="1"/>
    <col min="3" max="3" width="23.00390625" style="22" customWidth="1"/>
    <col min="4" max="4" width="18.875" style="22" customWidth="1"/>
    <col min="5" max="16384" width="9.125" style="22" customWidth="1"/>
  </cols>
  <sheetData>
    <row r="1" s="21" customFormat="1" ht="12.75">
      <c r="A1" s="21" t="s">
        <v>84</v>
      </c>
    </row>
    <row r="3" s="21" customFormat="1" ht="12.75">
      <c r="A3" s="21" t="s">
        <v>85</v>
      </c>
    </row>
    <row r="4" spans="2:4" ht="12.75">
      <c r="B4" s="21" t="s">
        <v>86</v>
      </c>
      <c r="C4" s="21" t="s">
        <v>87</v>
      </c>
      <c r="D4" s="21" t="s">
        <v>88</v>
      </c>
    </row>
    <row r="5" spans="1:4" ht="12.75">
      <c r="A5" s="21" t="s">
        <v>89</v>
      </c>
      <c r="B5" s="22">
        <v>2573</v>
      </c>
      <c r="C5" s="22">
        <v>2031</v>
      </c>
      <c r="D5" s="23">
        <f aca="true" t="shared" si="0" ref="D5:D17">C5/B5</f>
        <v>0.7893509521958803</v>
      </c>
    </row>
    <row r="6" spans="1:4" ht="12.75">
      <c r="A6" s="21" t="s">
        <v>90</v>
      </c>
      <c r="B6" s="22">
        <v>3372</v>
      </c>
      <c r="C6" s="22">
        <v>2755</v>
      </c>
      <c r="D6" s="23">
        <f t="shared" si="0"/>
        <v>0.8170225385527876</v>
      </c>
    </row>
    <row r="7" spans="1:4" ht="12.75">
      <c r="A7" s="21" t="s">
        <v>91</v>
      </c>
      <c r="B7" s="22">
        <v>1685</v>
      </c>
      <c r="C7" s="22">
        <v>1187</v>
      </c>
      <c r="D7" s="23">
        <f t="shared" si="0"/>
        <v>0.7044510385756677</v>
      </c>
    </row>
    <row r="8" spans="1:4" ht="12.75">
      <c r="A8" s="21" t="s">
        <v>92</v>
      </c>
      <c r="B8" s="22">
        <v>1790</v>
      </c>
      <c r="C8" s="22">
        <v>1399</v>
      </c>
      <c r="D8" s="23">
        <f t="shared" si="0"/>
        <v>0.7815642458100559</v>
      </c>
    </row>
    <row r="9" spans="1:4" ht="12.75">
      <c r="A9" s="21" t="s">
        <v>93</v>
      </c>
      <c r="B9" s="22">
        <v>1855</v>
      </c>
      <c r="C9" s="22">
        <v>1531</v>
      </c>
      <c r="D9" s="23">
        <f t="shared" si="0"/>
        <v>0.8253369272237197</v>
      </c>
    </row>
    <row r="10" spans="1:4" ht="12.75">
      <c r="A10" s="21" t="s">
        <v>94</v>
      </c>
      <c r="B10" s="22">
        <v>1491</v>
      </c>
      <c r="C10" s="22">
        <v>854</v>
      </c>
      <c r="D10" s="23">
        <f t="shared" si="0"/>
        <v>0.5727699530516432</v>
      </c>
    </row>
    <row r="11" spans="1:4" ht="12.75">
      <c r="A11" s="21" t="s">
        <v>95</v>
      </c>
      <c r="B11" s="22">
        <v>530</v>
      </c>
      <c r="C11" s="22">
        <v>405</v>
      </c>
      <c r="D11" s="23">
        <f t="shared" si="0"/>
        <v>0.7641509433962265</v>
      </c>
    </row>
    <row r="12" spans="1:4" ht="12.75">
      <c r="A12" s="21" t="s">
        <v>96</v>
      </c>
      <c r="B12" s="22">
        <v>5887</v>
      </c>
      <c r="C12" s="22">
        <v>4567</v>
      </c>
      <c r="D12" s="23">
        <f t="shared" si="0"/>
        <v>0.7757771360625106</v>
      </c>
    </row>
    <row r="13" spans="1:4" ht="12.75">
      <c r="A13" s="21" t="s">
        <v>97</v>
      </c>
      <c r="B13" s="22">
        <v>2409</v>
      </c>
      <c r="C13" s="22">
        <v>1937</v>
      </c>
      <c r="D13" s="23">
        <f t="shared" si="0"/>
        <v>0.8040680780406808</v>
      </c>
    </row>
    <row r="14" spans="1:4" ht="12.75">
      <c r="A14" s="21" t="s">
        <v>98</v>
      </c>
      <c r="B14" s="22">
        <v>2191</v>
      </c>
      <c r="C14" s="22">
        <v>1902</v>
      </c>
      <c r="D14" s="23">
        <f t="shared" si="0"/>
        <v>0.8680967594705614</v>
      </c>
    </row>
    <row r="15" spans="1:4" ht="12.75">
      <c r="A15" s="21" t="s">
        <v>99</v>
      </c>
      <c r="B15" s="22">
        <v>1416</v>
      </c>
      <c r="C15" s="22">
        <v>1061</v>
      </c>
      <c r="D15" s="23">
        <f t="shared" si="0"/>
        <v>0.7492937853107344</v>
      </c>
    </row>
    <row r="16" spans="1:4" ht="12.75">
      <c r="A16" s="21" t="s">
        <v>100</v>
      </c>
      <c r="B16" s="22">
        <v>464</v>
      </c>
      <c r="C16" s="22">
        <v>418</v>
      </c>
      <c r="D16" s="23">
        <f t="shared" si="0"/>
        <v>0.9008620689655172</v>
      </c>
    </row>
    <row r="17" spans="1:4" ht="12.75">
      <c r="A17" s="21" t="s">
        <v>101</v>
      </c>
      <c r="B17" s="22">
        <f>SUM(B5:B16)</f>
        <v>25663</v>
      </c>
      <c r="C17" s="22">
        <f>SUM(C5:C16)</f>
        <v>20047</v>
      </c>
      <c r="D17" s="23">
        <f t="shared" si="0"/>
        <v>0.7811635428437829</v>
      </c>
    </row>
    <row r="18" ht="12.75">
      <c r="D18" s="23"/>
    </row>
    <row r="19" s="21" customFormat="1" ht="12.75">
      <c r="A19" s="21" t="s">
        <v>102</v>
      </c>
    </row>
    <row r="20" spans="2:4" ht="12.75">
      <c r="B20" s="21" t="s">
        <v>86</v>
      </c>
      <c r="C20" s="21" t="s">
        <v>103</v>
      </c>
      <c r="D20" s="21" t="s">
        <v>104</v>
      </c>
    </row>
    <row r="21" spans="1:4" ht="12.75">
      <c r="A21" s="21" t="s">
        <v>89</v>
      </c>
      <c r="B21" s="22">
        <v>2573</v>
      </c>
      <c r="C21" s="22">
        <v>1942</v>
      </c>
      <c r="D21" s="23">
        <f aca="true" t="shared" si="1" ref="D21:D33">C21/B21</f>
        <v>0.7547609794014769</v>
      </c>
    </row>
    <row r="22" spans="1:4" ht="12.75">
      <c r="A22" s="21" t="s">
        <v>90</v>
      </c>
      <c r="B22" s="22">
        <v>3372</v>
      </c>
      <c r="C22" s="22">
        <v>2646</v>
      </c>
      <c r="D22" s="23">
        <f t="shared" si="1"/>
        <v>0.7846975088967971</v>
      </c>
    </row>
    <row r="23" spans="1:4" ht="12.75">
      <c r="A23" s="21" t="s">
        <v>91</v>
      </c>
      <c r="B23" s="22">
        <v>1685</v>
      </c>
      <c r="C23" s="22">
        <v>1167</v>
      </c>
      <c r="D23" s="23">
        <f t="shared" si="1"/>
        <v>0.6925816023738872</v>
      </c>
    </row>
    <row r="24" spans="1:4" ht="12.75">
      <c r="A24" s="21" t="s">
        <v>92</v>
      </c>
      <c r="B24" s="22">
        <v>1790</v>
      </c>
      <c r="C24" s="22">
        <v>1351</v>
      </c>
      <c r="D24" s="23">
        <f t="shared" si="1"/>
        <v>0.7547486033519553</v>
      </c>
    </row>
    <row r="25" spans="1:4" ht="12.75">
      <c r="A25" s="21" t="s">
        <v>93</v>
      </c>
      <c r="B25" s="22">
        <v>1855</v>
      </c>
      <c r="C25" s="22">
        <v>1478</v>
      </c>
      <c r="D25" s="23">
        <f t="shared" si="1"/>
        <v>0.7967654986522911</v>
      </c>
    </row>
    <row r="26" spans="1:4" ht="12.75">
      <c r="A26" s="21" t="s">
        <v>94</v>
      </c>
      <c r="B26" s="22">
        <v>1491</v>
      </c>
      <c r="C26" s="22">
        <v>836</v>
      </c>
      <c r="D26" s="23">
        <f t="shared" si="1"/>
        <v>0.5606975184439973</v>
      </c>
    </row>
    <row r="27" spans="1:4" ht="12.75">
      <c r="A27" s="21" t="s">
        <v>95</v>
      </c>
      <c r="B27" s="22">
        <v>530</v>
      </c>
      <c r="C27" s="22">
        <v>403</v>
      </c>
      <c r="D27" s="23">
        <f t="shared" si="1"/>
        <v>0.7603773584905661</v>
      </c>
    </row>
    <row r="28" spans="1:4" ht="12.75">
      <c r="A28" s="21" t="s">
        <v>96</v>
      </c>
      <c r="B28" s="22">
        <v>5887</v>
      </c>
      <c r="C28" s="22">
        <v>4505</v>
      </c>
      <c r="D28" s="23">
        <f t="shared" si="1"/>
        <v>0.7652454560896892</v>
      </c>
    </row>
    <row r="29" spans="1:4" ht="12.75">
      <c r="A29" s="21" t="s">
        <v>97</v>
      </c>
      <c r="B29" s="22">
        <v>2409</v>
      </c>
      <c r="C29" s="22">
        <v>1925</v>
      </c>
      <c r="D29" s="23">
        <f t="shared" si="1"/>
        <v>0.7990867579908676</v>
      </c>
    </row>
    <row r="30" spans="1:4" ht="12.75">
      <c r="A30" s="21" t="s">
        <v>98</v>
      </c>
      <c r="B30" s="22">
        <v>2191</v>
      </c>
      <c r="C30" s="22">
        <v>1884</v>
      </c>
      <c r="D30" s="23">
        <f t="shared" si="1"/>
        <v>0.8598813327247832</v>
      </c>
    </row>
    <row r="31" spans="1:4" ht="12.75">
      <c r="A31" s="21" t="s">
        <v>99</v>
      </c>
      <c r="B31" s="22">
        <v>1416</v>
      </c>
      <c r="C31" s="22">
        <v>1039</v>
      </c>
      <c r="D31" s="23">
        <f t="shared" si="1"/>
        <v>0.7337570621468926</v>
      </c>
    </row>
    <row r="32" spans="1:4" ht="12.75">
      <c r="A32" s="21" t="s">
        <v>100</v>
      </c>
      <c r="B32" s="22">
        <v>464</v>
      </c>
      <c r="C32" s="22">
        <v>415</v>
      </c>
      <c r="D32" s="23">
        <f t="shared" si="1"/>
        <v>0.8943965517241379</v>
      </c>
    </row>
    <row r="33" spans="1:4" ht="12.75">
      <c r="A33" s="21" t="s">
        <v>101</v>
      </c>
      <c r="B33" s="22">
        <f>SUM(B21:B32)</f>
        <v>25663</v>
      </c>
      <c r="C33" s="22">
        <f>SUM(C21:C32)</f>
        <v>19591</v>
      </c>
      <c r="D33" s="23">
        <f t="shared" si="1"/>
        <v>0.763394770681526</v>
      </c>
    </row>
  </sheetData>
  <sheetProtection/>
  <printOptions gridLines="1"/>
  <pageMargins left="0.75" right="0.75" top="1" bottom="1" header="0.5" footer="0.5"/>
  <pageSetup horizontalDpi="600" verticalDpi="600" orientation="portrait" r:id="rId2"/>
  <rowBreaks count="1" manualBreakCount="1">
    <brk id="1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W51" sqref="W51"/>
    </sheetView>
  </sheetViews>
  <sheetFormatPr defaultColWidth="9.00390625" defaultRowHeight="12"/>
  <cols>
    <col min="1" max="1" width="16.00390625" style="0" customWidth="1"/>
    <col min="2" max="2" width="14.375" style="0" customWidth="1"/>
    <col min="3" max="3" width="7.25390625" style="25" customWidth="1"/>
    <col min="4" max="4" width="6.625" style="25" customWidth="1"/>
    <col min="5" max="5" width="8.625" style="25" customWidth="1"/>
    <col min="6" max="6" width="6.125" style="25" customWidth="1"/>
    <col min="7" max="7" width="6.625" style="25" customWidth="1"/>
    <col min="8" max="8" width="8.125" style="0" customWidth="1"/>
    <col min="9" max="9" width="5.625" style="0" customWidth="1"/>
    <col min="10" max="10" width="6.75390625" style="0" hidden="1" customWidth="1"/>
    <col min="11" max="11" width="7.625" style="0" hidden="1" customWidth="1"/>
    <col min="12" max="12" width="9.25390625" style="0" hidden="1" customWidth="1"/>
    <col min="13" max="13" width="7.625" style="0" hidden="1" customWidth="1"/>
    <col min="14" max="14" width="9.00390625" style="0" hidden="1" customWidth="1"/>
    <col min="15" max="15" width="0" style="0" hidden="1" customWidth="1"/>
  </cols>
  <sheetData>
    <row r="1" spans="1:5" ht="15.75">
      <c r="A1" s="38" t="s">
        <v>105</v>
      </c>
      <c r="B1" s="38"/>
      <c r="C1" s="39" t="s">
        <v>106</v>
      </c>
      <c r="D1" s="40"/>
      <c r="E1" s="40"/>
    </row>
    <row r="2" spans="1:19" ht="38.25" customHeight="1">
      <c r="A2" s="41" t="s">
        <v>130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ht="12">
      <c r="A3" s="7" t="s">
        <v>107</v>
      </c>
    </row>
    <row r="4" spans="2:12" ht="21.75" customHeight="1">
      <c r="B4" s="26" t="s">
        <v>108</v>
      </c>
      <c r="C4" s="24" t="s">
        <v>109</v>
      </c>
      <c r="D4" s="24" t="s">
        <v>110</v>
      </c>
      <c r="E4" s="24" t="s">
        <v>111</v>
      </c>
      <c r="J4" s="24" t="s">
        <v>112</v>
      </c>
      <c r="K4" s="24" t="s">
        <v>113</v>
      </c>
      <c r="L4" s="24" t="s">
        <v>114</v>
      </c>
    </row>
    <row r="5" spans="1:12" ht="12.75">
      <c r="A5" s="21" t="s">
        <v>89</v>
      </c>
      <c r="B5" s="21">
        <v>1333</v>
      </c>
      <c r="C5" s="6">
        <f aca="true" t="shared" si="0" ref="C5:C17">J5/B5</f>
        <v>0.6331582895723931</v>
      </c>
      <c r="D5" s="6">
        <f aca="true" t="shared" si="1" ref="D5:D17">K5/B5</f>
        <v>0.7299324831207802</v>
      </c>
      <c r="E5" s="6">
        <f aca="true" t="shared" si="2" ref="E5:E17">L5/B5</f>
        <v>0.5716429107276819</v>
      </c>
      <c r="J5">
        <v>844</v>
      </c>
      <c r="K5">
        <v>973</v>
      </c>
      <c r="L5">
        <v>762</v>
      </c>
    </row>
    <row r="6" spans="1:12" ht="12.75">
      <c r="A6" s="21" t="s">
        <v>90</v>
      </c>
      <c r="B6" s="21">
        <v>1635</v>
      </c>
      <c r="C6" s="6">
        <f t="shared" si="0"/>
        <v>0.7608562691131499</v>
      </c>
      <c r="D6" s="6">
        <f t="shared" si="1"/>
        <v>0.8146788990825689</v>
      </c>
      <c r="E6" s="6">
        <f t="shared" si="2"/>
        <v>0.5565749235474006</v>
      </c>
      <c r="J6">
        <v>1244</v>
      </c>
      <c r="K6">
        <v>1332</v>
      </c>
      <c r="L6">
        <v>910</v>
      </c>
    </row>
    <row r="7" spans="1:12" ht="12.75">
      <c r="A7" s="21" t="s">
        <v>91</v>
      </c>
      <c r="B7" s="21">
        <v>992</v>
      </c>
      <c r="C7" s="6">
        <f t="shared" si="0"/>
        <v>0.8044354838709677</v>
      </c>
      <c r="D7" s="6">
        <f t="shared" si="1"/>
        <v>0.875</v>
      </c>
      <c r="E7" s="6">
        <f t="shared" si="2"/>
        <v>0.7268145161290323</v>
      </c>
      <c r="J7">
        <v>798</v>
      </c>
      <c r="K7">
        <v>868</v>
      </c>
      <c r="L7">
        <v>721</v>
      </c>
    </row>
    <row r="8" spans="1:12" ht="12.75">
      <c r="A8" s="21" t="s">
        <v>92</v>
      </c>
      <c r="B8" s="21">
        <v>582</v>
      </c>
      <c r="C8" s="6">
        <f t="shared" si="0"/>
        <v>0.6168384879725086</v>
      </c>
      <c r="D8" s="6">
        <f t="shared" si="1"/>
        <v>0.7285223367697594</v>
      </c>
      <c r="E8" s="6">
        <f t="shared" si="2"/>
        <v>0.3797250859106529</v>
      </c>
      <c r="J8">
        <v>359</v>
      </c>
      <c r="K8">
        <v>424</v>
      </c>
      <c r="L8">
        <v>221</v>
      </c>
    </row>
    <row r="9" spans="1:12" ht="12.75">
      <c r="A9" s="21" t="s">
        <v>93</v>
      </c>
      <c r="B9" s="21">
        <v>738</v>
      </c>
      <c r="C9" s="6">
        <f t="shared" si="0"/>
        <v>0.7872628726287263</v>
      </c>
      <c r="D9" s="6">
        <f t="shared" si="1"/>
        <v>0.8726287262872628</v>
      </c>
      <c r="E9" s="6">
        <f t="shared" si="2"/>
        <v>0.5013550135501355</v>
      </c>
      <c r="J9">
        <v>581</v>
      </c>
      <c r="K9">
        <v>644</v>
      </c>
      <c r="L9">
        <v>370</v>
      </c>
    </row>
    <row r="10" spans="1:12" ht="12.75">
      <c r="A10" s="21" t="s">
        <v>94</v>
      </c>
      <c r="B10" s="21">
        <v>715</v>
      </c>
      <c r="C10" s="6">
        <f t="shared" si="0"/>
        <v>0.4909090909090909</v>
      </c>
      <c r="D10" s="6">
        <f t="shared" si="1"/>
        <v>0.558041958041958</v>
      </c>
      <c r="E10" s="6">
        <f t="shared" si="2"/>
        <v>0.4167832167832168</v>
      </c>
      <c r="J10">
        <v>351</v>
      </c>
      <c r="K10">
        <v>399</v>
      </c>
      <c r="L10">
        <v>298</v>
      </c>
    </row>
    <row r="11" spans="1:12" ht="12.75">
      <c r="A11" s="21" t="s">
        <v>95</v>
      </c>
      <c r="B11" s="21">
        <v>293</v>
      </c>
      <c r="C11" s="6">
        <f t="shared" si="0"/>
        <v>0.590443686006826</v>
      </c>
      <c r="D11" s="6">
        <f t="shared" si="1"/>
        <v>0.6757679180887372</v>
      </c>
      <c r="E11" s="6">
        <f t="shared" si="2"/>
        <v>0.30716723549488056</v>
      </c>
      <c r="J11">
        <v>173</v>
      </c>
      <c r="K11">
        <v>198</v>
      </c>
      <c r="L11">
        <v>90</v>
      </c>
    </row>
    <row r="12" spans="1:12" ht="12.75">
      <c r="A12" s="21" t="s">
        <v>96</v>
      </c>
      <c r="B12" s="21">
        <v>2851</v>
      </c>
      <c r="C12" s="6">
        <f t="shared" si="0"/>
        <v>0.8361978253244475</v>
      </c>
      <c r="D12" s="6">
        <f t="shared" si="1"/>
        <v>0.9021396001403017</v>
      </c>
      <c r="E12" s="6">
        <f t="shared" si="2"/>
        <v>0.7516660820764643</v>
      </c>
      <c r="J12">
        <v>2384</v>
      </c>
      <c r="K12">
        <v>2572</v>
      </c>
      <c r="L12">
        <v>2143</v>
      </c>
    </row>
    <row r="13" spans="1:12" ht="12.75">
      <c r="A13" s="21" t="s">
        <v>97</v>
      </c>
      <c r="B13" s="21">
        <v>783</v>
      </c>
      <c r="C13" s="6">
        <f t="shared" si="0"/>
        <v>0.6513409961685823</v>
      </c>
      <c r="D13" s="6">
        <f t="shared" si="1"/>
        <v>0.7292464878671775</v>
      </c>
      <c r="E13" s="6">
        <f t="shared" si="2"/>
        <v>0.5810983397190294</v>
      </c>
      <c r="J13">
        <v>510</v>
      </c>
      <c r="K13">
        <v>571</v>
      </c>
      <c r="L13">
        <v>455</v>
      </c>
    </row>
    <row r="14" spans="1:12" ht="12.75">
      <c r="A14" s="21" t="s">
        <v>98</v>
      </c>
      <c r="B14" s="21">
        <v>1168</v>
      </c>
      <c r="C14" s="6">
        <f t="shared" si="0"/>
        <v>0.791095890410959</v>
      </c>
      <c r="D14" s="6">
        <f t="shared" si="1"/>
        <v>0.8835616438356164</v>
      </c>
      <c r="E14" s="6">
        <f t="shared" si="2"/>
        <v>0.7440068493150684</v>
      </c>
      <c r="J14">
        <v>924</v>
      </c>
      <c r="K14">
        <v>1032</v>
      </c>
      <c r="L14">
        <v>869</v>
      </c>
    </row>
    <row r="15" spans="1:12" ht="12.75">
      <c r="A15" s="21" t="s">
        <v>99</v>
      </c>
      <c r="B15" s="21">
        <v>847</v>
      </c>
      <c r="C15" s="6">
        <f t="shared" si="0"/>
        <v>0.6788665879574971</v>
      </c>
      <c r="D15" s="6">
        <f t="shared" si="1"/>
        <v>0.7863046044864227</v>
      </c>
      <c r="E15" s="6">
        <f t="shared" si="2"/>
        <v>0.4935064935064935</v>
      </c>
      <c r="J15">
        <v>575</v>
      </c>
      <c r="K15">
        <v>666</v>
      </c>
      <c r="L15">
        <v>418</v>
      </c>
    </row>
    <row r="16" spans="1:12" ht="12.75">
      <c r="A16" s="21" t="s">
        <v>100</v>
      </c>
      <c r="B16" s="21">
        <v>206</v>
      </c>
      <c r="C16" s="6">
        <f t="shared" si="0"/>
        <v>0.8446601941747572</v>
      </c>
      <c r="D16" s="6">
        <f t="shared" si="1"/>
        <v>0.8883495145631068</v>
      </c>
      <c r="E16" s="6">
        <f t="shared" si="2"/>
        <v>0.8009708737864077</v>
      </c>
      <c r="J16">
        <v>174</v>
      </c>
      <c r="K16">
        <v>183</v>
      </c>
      <c r="L16">
        <v>165</v>
      </c>
    </row>
    <row r="17" spans="1:12" ht="12.75">
      <c r="A17" s="21" t="s">
        <v>101</v>
      </c>
      <c r="B17" s="21">
        <f>SUM(B5:B16)</f>
        <v>12143</v>
      </c>
      <c r="C17" s="6">
        <f t="shared" si="0"/>
        <v>0.7343325372642675</v>
      </c>
      <c r="D17" s="6">
        <f t="shared" si="1"/>
        <v>0.8121551511158692</v>
      </c>
      <c r="E17" s="6">
        <f t="shared" si="2"/>
        <v>0.6112163386313102</v>
      </c>
      <c r="J17">
        <f>SUM(J5:J16)</f>
        <v>8917</v>
      </c>
      <c r="K17">
        <f>SUM(K5:K16)</f>
        <v>9862</v>
      </c>
      <c r="L17">
        <f>SUM(L5:L16)</f>
        <v>7422</v>
      </c>
    </row>
    <row r="18" spans="1:5" ht="12.75">
      <c r="A18" s="21"/>
      <c r="B18" s="21"/>
      <c r="C18" s="6"/>
      <c r="D18" s="6"/>
      <c r="E18" s="6"/>
    </row>
    <row r="19" ht="12.75">
      <c r="A19" s="21" t="s">
        <v>115</v>
      </c>
    </row>
    <row r="20" spans="2:15" ht="23.25" customHeight="1">
      <c r="B20" s="26" t="s">
        <v>116</v>
      </c>
      <c r="C20" s="24" t="s">
        <v>60</v>
      </c>
      <c r="D20" s="24" t="s">
        <v>117</v>
      </c>
      <c r="E20" s="24" t="s">
        <v>118</v>
      </c>
      <c r="F20" s="24" t="s">
        <v>109</v>
      </c>
      <c r="G20" s="24" t="s">
        <v>110</v>
      </c>
      <c r="H20" s="24" t="s">
        <v>111</v>
      </c>
      <c r="J20" s="24" t="s">
        <v>119</v>
      </c>
      <c r="K20" s="24" t="s">
        <v>120</v>
      </c>
      <c r="L20" s="24" t="s">
        <v>121</v>
      </c>
      <c r="M20" s="24" t="s">
        <v>112</v>
      </c>
      <c r="N20" s="24" t="s">
        <v>113</v>
      </c>
      <c r="O20" s="24" t="s">
        <v>114</v>
      </c>
    </row>
    <row r="21" spans="1:15" ht="12.75">
      <c r="A21" s="21" t="s">
        <v>89</v>
      </c>
      <c r="B21" s="7">
        <v>6928</v>
      </c>
      <c r="C21" s="6">
        <f aca="true" t="shared" si="3" ref="C21:C33">J21/B21</f>
        <v>0.704243648960739</v>
      </c>
      <c r="D21" s="6">
        <f aca="true" t="shared" si="4" ref="D21:D33">K21/B21</f>
        <v>0.8406466512702079</v>
      </c>
      <c r="E21" s="6">
        <f aca="true" t="shared" si="5" ref="E21:E33">L21/B21</f>
        <v>0.5694284064665127</v>
      </c>
      <c r="F21" s="6">
        <f aca="true" t="shared" si="6" ref="F21:F33">M21/B21</f>
        <v>0.40863163972286376</v>
      </c>
      <c r="G21" s="6">
        <f aca="true" t="shared" si="7" ref="G21:G33">N21/B21</f>
        <v>0.7716512702078522</v>
      </c>
      <c r="H21" s="6">
        <f aca="true" t="shared" si="8" ref="H21:H33">O21/B21</f>
        <v>0.5496535796766744</v>
      </c>
      <c r="J21">
        <v>4879</v>
      </c>
      <c r="K21">
        <v>5824</v>
      </c>
      <c r="L21">
        <v>3945</v>
      </c>
      <c r="M21">
        <v>2831</v>
      </c>
      <c r="N21">
        <v>5346</v>
      </c>
      <c r="O21">
        <v>3808</v>
      </c>
    </row>
    <row r="22" spans="1:15" ht="12.75">
      <c r="A22" s="21" t="s">
        <v>90</v>
      </c>
      <c r="B22" s="7">
        <v>7856</v>
      </c>
      <c r="C22" s="6">
        <f t="shared" si="3"/>
        <v>0.9558299389002036</v>
      </c>
      <c r="D22" s="6">
        <f t="shared" si="4"/>
        <v>0.9507382892057027</v>
      </c>
      <c r="E22" s="6">
        <f t="shared" si="5"/>
        <v>0.7520366598778004</v>
      </c>
      <c r="F22" s="6">
        <f t="shared" si="6"/>
        <v>0.5255855397148677</v>
      </c>
      <c r="G22" s="6">
        <f t="shared" si="7"/>
        <v>0.887856415478615</v>
      </c>
      <c r="H22" s="6">
        <f t="shared" si="8"/>
        <v>0.5582993890020367</v>
      </c>
      <c r="J22">
        <v>7509</v>
      </c>
      <c r="K22">
        <v>7469</v>
      </c>
      <c r="L22">
        <v>5908</v>
      </c>
      <c r="M22">
        <v>4129</v>
      </c>
      <c r="N22">
        <v>6975</v>
      </c>
      <c r="O22">
        <v>4386</v>
      </c>
    </row>
    <row r="23" spans="1:15" ht="12.75">
      <c r="A23" s="21" t="s">
        <v>91</v>
      </c>
      <c r="B23" s="7">
        <v>5420</v>
      </c>
      <c r="C23" s="6">
        <f t="shared" si="3"/>
        <v>0.8743542435424354</v>
      </c>
      <c r="D23" s="6">
        <f t="shared" si="4"/>
        <v>0.8869003690036901</v>
      </c>
      <c r="E23" s="6">
        <f t="shared" si="5"/>
        <v>0.6837638376383763</v>
      </c>
      <c r="F23" s="6">
        <f t="shared" si="6"/>
        <v>0.5601476014760147</v>
      </c>
      <c r="G23" s="6">
        <f t="shared" si="7"/>
        <v>0.8990774907749077</v>
      </c>
      <c r="H23" s="6">
        <f t="shared" si="8"/>
        <v>0.690959409594096</v>
      </c>
      <c r="J23">
        <v>4739</v>
      </c>
      <c r="K23">
        <v>4807</v>
      </c>
      <c r="L23">
        <v>3706</v>
      </c>
      <c r="M23">
        <v>3036</v>
      </c>
      <c r="N23">
        <v>4873</v>
      </c>
      <c r="O23">
        <v>3745</v>
      </c>
    </row>
    <row r="24" spans="1:15" ht="12.75">
      <c r="A24" s="21" t="s">
        <v>92</v>
      </c>
      <c r="B24" s="7">
        <v>2962</v>
      </c>
      <c r="C24" s="6">
        <f t="shared" si="3"/>
        <v>0.8595543551654288</v>
      </c>
      <c r="D24" s="6">
        <f t="shared" si="4"/>
        <v>0.9112086428089129</v>
      </c>
      <c r="E24" s="6">
        <f t="shared" si="5"/>
        <v>0.6016205266711682</v>
      </c>
      <c r="F24" s="6">
        <f t="shared" si="6"/>
        <v>0.45577312626603644</v>
      </c>
      <c r="G24" s="6">
        <f t="shared" si="7"/>
        <v>0.7974341661039838</v>
      </c>
      <c r="H24" s="6">
        <f t="shared" si="8"/>
        <v>0.4186360567184335</v>
      </c>
      <c r="J24">
        <v>2546</v>
      </c>
      <c r="K24">
        <v>2699</v>
      </c>
      <c r="L24">
        <v>1782</v>
      </c>
      <c r="M24">
        <v>1350</v>
      </c>
      <c r="N24">
        <v>2362</v>
      </c>
      <c r="O24">
        <v>1240</v>
      </c>
    </row>
    <row r="25" spans="1:15" ht="12.75">
      <c r="A25" s="21" t="s">
        <v>93</v>
      </c>
      <c r="B25" s="7">
        <v>3558</v>
      </c>
      <c r="C25" s="6">
        <f t="shared" si="3"/>
        <v>0.9055649241146712</v>
      </c>
      <c r="D25" s="6">
        <f t="shared" si="4"/>
        <v>0.9435075885328836</v>
      </c>
      <c r="E25" s="6">
        <f t="shared" si="5"/>
        <v>0.6534569983136593</v>
      </c>
      <c r="F25" s="6">
        <f t="shared" si="6"/>
        <v>0.5148960089938167</v>
      </c>
      <c r="G25" s="6">
        <f t="shared" si="7"/>
        <v>0.8836424957841484</v>
      </c>
      <c r="H25" s="6">
        <f t="shared" si="8"/>
        <v>0.47217537942664417</v>
      </c>
      <c r="J25">
        <v>3222</v>
      </c>
      <c r="K25">
        <v>3357</v>
      </c>
      <c r="L25">
        <v>2325</v>
      </c>
      <c r="M25">
        <v>1832</v>
      </c>
      <c r="N25">
        <v>3144</v>
      </c>
      <c r="O25">
        <v>1680</v>
      </c>
    </row>
    <row r="26" spans="1:15" ht="12.75">
      <c r="A26" s="21" t="s">
        <v>94</v>
      </c>
      <c r="B26" s="7">
        <v>3552</v>
      </c>
      <c r="C26" s="6">
        <f t="shared" si="3"/>
        <v>0.6694819819819819</v>
      </c>
      <c r="D26" s="6">
        <f t="shared" si="4"/>
        <v>0.6661036036036037</v>
      </c>
      <c r="E26" s="6">
        <f t="shared" si="5"/>
        <v>0.35557432432432434</v>
      </c>
      <c r="F26" s="6">
        <f t="shared" si="6"/>
        <v>0.40850225225225223</v>
      </c>
      <c r="G26" s="6">
        <f t="shared" si="7"/>
        <v>0.6089527027027027</v>
      </c>
      <c r="H26" s="6">
        <f t="shared" si="8"/>
        <v>0.39893018018018017</v>
      </c>
      <c r="J26">
        <v>2378</v>
      </c>
      <c r="K26">
        <v>2366</v>
      </c>
      <c r="L26">
        <v>1263</v>
      </c>
      <c r="M26">
        <v>1451</v>
      </c>
      <c r="N26">
        <v>2163</v>
      </c>
      <c r="O26">
        <v>1417</v>
      </c>
    </row>
    <row r="27" spans="1:15" ht="12.75">
      <c r="A27" s="21" t="s">
        <v>95</v>
      </c>
      <c r="B27" s="7">
        <v>1155</v>
      </c>
      <c r="C27" s="6">
        <f t="shared" si="3"/>
        <v>0.793073593073593</v>
      </c>
      <c r="D27" s="6">
        <f t="shared" si="4"/>
        <v>0.8138528138528138</v>
      </c>
      <c r="E27" s="6">
        <f t="shared" si="5"/>
        <v>0.4909090909090909</v>
      </c>
      <c r="F27" s="6">
        <f t="shared" si="6"/>
        <v>0.4458874458874459</v>
      </c>
      <c r="G27" s="6">
        <f t="shared" si="7"/>
        <v>0.7090909090909091</v>
      </c>
      <c r="H27" s="6">
        <f t="shared" si="8"/>
        <v>0.3359307359307359</v>
      </c>
      <c r="J27">
        <v>916</v>
      </c>
      <c r="K27">
        <v>940</v>
      </c>
      <c r="L27">
        <v>567</v>
      </c>
      <c r="M27">
        <v>515</v>
      </c>
      <c r="N27">
        <v>819</v>
      </c>
      <c r="O27">
        <v>388</v>
      </c>
    </row>
    <row r="28" spans="1:15" ht="12.75">
      <c r="A28" s="21" t="s">
        <v>96</v>
      </c>
      <c r="B28" s="7">
        <v>14164</v>
      </c>
      <c r="C28" s="6">
        <f t="shared" si="3"/>
        <v>0.9159135837334086</v>
      </c>
      <c r="D28" s="6">
        <f t="shared" si="4"/>
        <v>0.9157017791584299</v>
      </c>
      <c r="E28" s="6">
        <f t="shared" si="5"/>
        <v>0.6954956227054504</v>
      </c>
      <c r="F28" s="6">
        <f t="shared" si="6"/>
        <v>0.6734679469076532</v>
      </c>
      <c r="G28" s="6">
        <f t="shared" si="7"/>
        <v>0.9285512567071449</v>
      </c>
      <c r="H28" s="6">
        <f t="shared" si="8"/>
        <v>0.680669302456933</v>
      </c>
      <c r="J28">
        <v>12973</v>
      </c>
      <c r="K28">
        <v>12970</v>
      </c>
      <c r="L28">
        <v>9851</v>
      </c>
      <c r="M28">
        <v>9539</v>
      </c>
      <c r="N28">
        <v>13152</v>
      </c>
      <c r="O28">
        <v>9641</v>
      </c>
    </row>
    <row r="29" spans="1:15" ht="12.75">
      <c r="A29" s="21" t="s">
        <v>97</v>
      </c>
      <c r="B29" s="7">
        <v>3430</v>
      </c>
      <c r="C29" s="6">
        <f t="shared" si="3"/>
        <v>0.7075801749271137</v>
      </c>
      <c r="D29" s="6">
        <f t="shared" si="4"/>
        <v>0.7081632653061225</v>
      </c>
      <c r="E29" s="6">
        <f t="shared" si="5"/>
        <v>0.50932944606414</v>
      </c>
      <c r="F29" s="6">
        <f t="shared" si="6"/>
        <v>0.4454810495626822</v>
      </c>
      <c r="G29" s="6">
        <f t="shared" si="7"/>
        <v>0.7239067055393587</v>
      </c>
      <c r="H29" s="6">
        <f t="shared" si="8"/>
        <v>0.524198250728863</v>
      </c>
      <c r="J29">
        <v>2427</v>
      </c>
      <c r="K29">
        <v>2429</v>
      </c>
      <c r="L29">
        <v>1747</v>
      </c>
      <c r="M29">
        <v>1528</v>
      </c>
      <c r="N29">
        <v>2483</v>
      </c>
      <c r="O29">
        <v>1798</v>
      </c>
    </row>
    <row r="30" spans="1:15" ht="12.75">
      <c r="A30" s="21" t="s">
        <v>98</v>
      </c>
      <c r="B30" s="7">
        <v>5990</v>
      </c>
      <c r="C30" s="6">
        <f t="shared" si="3"/>
        <v>0.8734557595993322</v>
      </c>
      <c r="D30" s="6">
        <f t="shared" si="4"/>
        <v>0.8901502504173623</v>
      </c>
      <c r="E30" s="6">
        <f t="shared" si="5"/>
        <v>0.7434056761268781</v>
      </c>
      <c r="F30" s="6">
        <f t="shared" si="6"/>
        <v>0.5782971619365609</v>
      </c>
      <c r="G30" s="6">
        <f t="shared" si="7"/>
        <v>0.8901502504173623</v>
      </c>
      <c r="H30" s="6">
        <f t="shared" si="8"/>
        <v>0.6981636060100167</v>
      </c>
      <c r="J30">
        <v>5232</v>
      </c>
      <c r="K30">
        <v>5332</v>
      </c>
      <c r="L30">
        <v>4453</v>
      </c>
      <c r="M30">
        <v>3464</v>
      </c>
      <c r="N30">
        <v>5332</v>
      </c>
      <c r="O30">
        <v>4182</v>
      </c>
    </row>
    <row r="31" spans="1:15" ht="12.75">
      <c r="A31" s="21" t="s">
        <v>99</v>
      </c>
      <c r="B31" s="7">
        <v>3868</v>
      </c>
      <c r="C31" s="6">
        <f t="shared" si="3"/>
        <v>0.8231644260599793</v>
      </c>
      <c r="D31" s="6">
        <f t="shared" si="4"/>
        <v>0.8410031023784902</v>
      </c>
      <c r="E31" s="6">
        <f t="shared" si="5"/>
        <v>0.6147880041365047</v>
      </c>
      <c r="F31" s="6">
        <f t="shared" si="6"/>
        <v>0.4343329886246122</v>
      </c>
      <c r="G31" s="6">
        <f t="shared" si="7"/>
        <v>0.7489658738366081</v>
      </c>
      <c r="H31" s="6">
        <f t="shared" si="8"/>
        <v>0.4578593588417787</v>
      </c>
      <c r="J31">
        <v>3184</v>
      </c>
      <c r="K31">
        <v>3253</v>
      </c>
      <c r="L31">
        <v>2378</v>
      </c>
      <c r="M31">
        <v>1680</v>
      </c>
      <c r="N31">
        <v>2897</v>
      </c>
      <c r="O31">
        <v>1771</v>
      </c>
    </row>
    <row r="32" spans="1:15" ht="12.75">
      <c r="A32" s="21" t="s">
        <v>100</v>
      </c>
      <c r="B32" s="7">
        <v>973</v>
      </c>
      <c r="C32" s="6">
        <f t="shared" si="3"/>
        <v>0.9691675231243576</v>
      </c>
      <c r="D32" s="6">
        <f t="shared" si="4"/>
        <v>0.9712230215827338</v>
      </c>
      <c r="E32" s="6">
        <f t="shared" si="5"/>
        <v>0.8828365878725591</v>
      </c>
      <c r="F32" s="6">
        <f t="shared" si="6"/>
        <v>0.5477903391572456</v>
      </c>
      <c r="G32" s="6">
        <f t="shared" si="7"/>
        <v>0.947584789311408</v>
      </c>
      <c r="H32" s="6">
        <f t="shared" si="8"/>
        <v>0.8458376156217883</v>
      </c>
      <c r="J32">
        <v>943</v>
      </c>
      <c r="K32">
        <v>945</v>
      </c>
      <c r="L32">
        <v>859</v>
      </c>
      <c r="M32">
        <v>533</v>
      </c>
      <c r="N32">
        <v>922</v>
      </c>
      <c r="O32">
        <v>823</v>
      </c>
    </row>
    <row r="33" spans="1:15" ht="12.75">
      <c r="A33" s="21" t="s">
        <v>101</v>
      </c>
      <c r="B33" s="7">
        <f>SUM(B21:B32)</f>
        <v>59856</v>
      </c>
      <c r="C33" s="6">
        <f t="shared" si="3"/>
        <v>0.8511761561079925</v>
      </c>
      <c r="D33" s="6">
        <f t="shared" si="4"/>
        <v>0.8752840149692596</v>
      </c>
      <c r="E33" s="6">
        <f t="shared" si="5"/>
        <v>0.6479550922213312</v>
      </c>
      <c r="F33" s="6">
        <f t="shared" si="6"/>
        <v>0.532745255279337</v>
      </c>
      <c r="G33" s="6">
        <f t="shared" si="7"/>
        <v>0.8431569099171344</v>
      </c>
      <c r="H33" s="6">
        <f t="shared" si="8"/>
        <v>0.5827151831061214</v>
      </c>
      <c r="J33">
        <f aca="true" t="shared" si="9" ref="J33:O33">SUM(J21:J32)</f>
        <v>50948</v>
      </c>
      <c r="K33">
        <f t="shared" si="9"/>
        <v>52391</v>
      </c>
      <c r="L33">
        <f t="shared" si="9"/>
        <v>38784</v>
      </c>
      <c r="M33">
        <f t="shared" si="9"/>
        <v>31888</v>
      </c>
      <c r="N33">
        <f t="shared" si="9"/>
        <v>50468</v>
      </c>
      <c r="O33">
        <f t="shared" si="9"/>
        <v>34879</v>
      </c>
    </row>
    <row r="35" ht="12">
      <c r="A35" s="7" t="s">
        <v>122</v>
      </c>
    </row>
    <row r="36" spans="2:12" ht="21.75" customHeight="1">
      <c r="B36" s="26" t="s">
        <v>123</v>
      </c>
      <c r="C36" s="7" t="s">
        <v>124</v>
      </c>
      <c r="D36" s="24" t="s">
        <v>125</v>
      </c>
      <c r="E36" s="24" t="s">
        <v>126</v>
      </c>
      <c r="J36" s="7" t="s">
        <v>127</v>
      </c>
      <c r="K36" s="24" t="s">
        <v>128</v>
      </c>
      <c r="L36" s="24" t="s">
        <v>129</v>
      </c>
    </row>
    <row r="37" spans="1:12" ht="12.75">
      <c r="A37" s="21" t="s">
        <v>89</v>
      </c>
      <c r="B37" s="7">
        <v>3784</v>
      </c>
      <c r="C37" s="6">
        <f aca="true" t="shared" si="10" ref="C37:C49">J37/B37</f>
        <v>0.5343551797040169</v>
      </c>
      <c r="D37" s="6">
        <f aca="true" t="shared" si="11" ref="D37:D49">K37/B37</f>
        <v>0.32108879492600423</v>
      </c>
      <c r="E37" s="6">
        <f aca="true" t="shared" si="12" ref="E37:E49">L37/B37</f>
        <v>0.16649048625792812</v>
      </c>
      <c r="J37">
        <v>2022</v>
      </c>
      <c r="K37">
        <v>1215</v>
      </c>
      <c r="L37">
        <v>630</v>
      </c>
    </row>
    <row r="38" spans="1:12" ht="12.75">
      <c r="A38" s="21" t="s">
        <v>90</v>
      </c>
      <c r="B38" s="7">
        <v>4004</v>
      </c>
      <c r="C38" s="6">
        <f t="shared" si="10"/>
        <v>0.6138861138861139</v>
      </c>
      <c r="D38" s="6">
        <f t="shared" si="11"/>
        <v>0.3658841158841159</v>
      </c>
      <c r="E38" s="6">
        <f t="shared" si="12"/>
        <v>0.1545954045954046</v>
      </c>
      <c r="J38">
        <v>2458</v>
      </c>
      <c r="K38">
        <v>1465</v>
      </c>
      <c r="L38">
        <v>619</v>
      </c>
    </row>
    <row r="39" spans="1:12" ht="12.75">
      <c r="A39" s="21" t="s">
        <v>91</v>
      </c>
      <c r="B39" s="7">
        <v>3259</v>
      </c>
      <c r="C39" s="6">
        <f t="shared" si="10"/>
        <v>0.5062902730899049</v>
      </c>
      <c r="D39" s="6">
        <f t="shared" si="11"/>
        <v>0.32617367290579935</v>
      </c>
      <c r="E39" s="6">
        <f t="shared" si="12"/>
        <v>0.1494323412089598</v>
      </c>
      <c r="J39">
        <v>1650</v>
      </c>
      <c r="K39">
        <v>1063</v>
      </c>
      <c r="L39">
        <v>487</v>
      </c>
    </row>
    <row r="40" spans="1:12" ht="12.75">
      <c r="A40" s="21" t="s">
        <v>92</v>
      </c>
      <c r="B40" s="7">
        <v>1598</v>
      </c>
      <c r="C40" s="6">
        <f t="shared" si="10"/>
        <v>0.47747183979974966</v>
      </c>
      <c r="D40" s="6">
        <f t="shared" si="11"/>
        <v>0.2997496871088861</v>
      </c>
      <c r="E40" s="6">
        <f t="shared" si="12"/>
        <v>0.1520650813516896</v>
      </c>
      <c r="J40">
        <v>763</v>
      </c>
      <c r="K40">
        <v>479</v>
      </c>
      <c r="L40">
        <v>243</v>
      </c>
    </row>
    <row r="41" spans="1:12" ht="12.75">
      <c r="A41" s="21" t="s">
        <v>93</v>
      </c>
      <c r="B41" s="7">
        <v>1792</v>
      </c>
      <c r="C41" s="6">
        <f t="shared" si="10"/>
        <v>0.6110491071428571</v>
      </c>
      <c r="D41" s="6">
        <f t="shared" si="11"/>
        <v>0.36439732142857145</v>
      </c>
      <c r="E41" s="6">
        <f t="shared" si="12"/>
        <v>0.18582589285714285</v>
      </c>
      <c r="J41">
        <v>1095</v>
      </c>
      <c r="K41">
        <v>653</v>
      </c>
      <c r="L41">
        <v>333</v>
      </c>
    </row>
    <row r="42" spans="1:12" ht="12.75">
      <c r="A42" s="21" t="s">
        <v>94</v>
      </c>
      <c r="B42" s="7">
        <v>1872</v>
      </c>
      <c r="C42" s="6">
        <f t="shared" si="10"/>
        <v>0.44764957264957267</v>
      </c>
      <c r="D42" s="6">
        <f t="shared" si="11"/>
        <v>0.2767094017094017</v>
      </c>
      <c r="E42" s="6">
        <f t="shared" si="12"/>
        <v>0.14583333333333334</v>
      </c>
      <c r="J42">
        <v>838</v>
      </c>
      <c r="K42">
        <v>518</v>
      </c>
      <c r="L42">
        <v>273</v>
      </c>
    </row>
    <row r="43" spans="1:12" ht="12.75">
      <c r="A43" s="21" t="s">
        <v>95</v>
      </c>
      <c r="B43" s="7">
        <v>585</v>
      </c>
      <c r="C43" s="6">
        <f t="shared" si="10"/>
        <v>0.5128205128205128</v>
      </c>
      <c r="D43" s="6">
        <f t="shared" si="11"/>
        <v>0.37948717948717947</v>
      </c>
      <c r="E43" s="6">
        <f t="shared" si="12"/>
        <v>0.2188034188034188</v>
      </c>
      <c r="J43">
        <v>300</v>
      </c>
      <c r="K43">
        <v>222</v>
      </c>
      <c r="L43">
        <v>128</v>
      </c>
    </row>
    <row r="44" spans="1:12" ht="12.75">
      <c r="A44" s="21" t="s">
        <v>96</v>
      </c>
      <c r="B44" s="7">
        <v>7207</v>
      </c>
      <c r="C44" s="6">
        <f t="shared" si="10"/>
        <v>0.6442347717496878</v>
      </c>
      <c r="D44" s="6">
        <f t="shared" si="11"/>
        <v>0.462189537949216</v>
      </c>
      <c r="E44" s="6">
        <f t="shared" si="12"/>
        <v>0.22214513667267935</v>
      </c>
      <c r="J44">
        <v>4643</v>
      </c>
      <c r="K44">
        <v>3331</v>
      </c>
      <c r="L44">
        <v>1601</v>
      </c>
    </row>
    <row r="45" spans="1:12" ht="12.75">
      <c r="A45" s="21" t="s">
        <v>97</v>
      </c>
      <c r="B45" s="7">
        <v>2111</v>
      </c>
      <c r="C45" s="6">
        <f t="shared" si="10"/>
        <v>0.4523922311700616</v>
      </c>
      <c r="D45" s="6">
        <f t="shared" si="11"/>
        <v>0.31549028896257697</v>
      </c>
      <c r="E45" s="6">
        <f t="shared" si="12"/>
        <v>0.1989578398863098</v>
      </c>
      <c r="J45">
        <v>955</v>
      </c>
      <c r="K45">
        <v>666</v>
      </c>
      <c r="L45">
        <v>420</v>
      </c>
    </row>
    <row r="46" spans="1:12" ht="12.75">
      <c r="A46" s="21" t="s">
        <v>98</v>
      </c>
      <c r="B46" s="7">
        <v>3208</v>
      </c>
      <c r="C46" s="6">
        <f t="shared" si="10"/>
        <v>0.5383416458852868</v>
      </c>
      <c r="D46" s="6">
        <f t="shared" si="11"/>
        <v>0.3363466334164589</v>
      </c>
      <c r="E46" s="6">
        <f t="shared" si="12"/>
        <v>0.1673940149625935</v>
      </c>
      <c r="J46">
        <v>1727</v>
      </c>
      <c r="K46">
        <v>1079</v>
      </c>
      <c r="L46">
        <v>537</v>
      </c>
    </row>
    <row r="47" spans="1:12" ht="12.75">
      <c r="A47" s="21" t="s">
        <v>99</v>
      </c>
      <c r="B47" s="7">
        <v>2415</v>
      </c>
      <c r="C47" s="6">
        <f t="shared" si="10"/>
        <v>0.4380952380952381</v>
      </c>
      <c r="D47" s="6">
        <f t="shared" si="11"/>
        <v>0.27660455486542446</v>
      </c>
      <c r="E47" s="6">
        <f t="shared" si="12"/>
        <v>0.14368530020703935</v>
      </c>
      <c r="J47">
        <v>1058</v>
      </c>
      <c r="K47">
        <v>668</v>
      </c>
      <c r="L47">
        <v>347</v>
      </c>
    </row>
    <row r="48" spans="1:12" ht="12.75">
      <c r="A48" s="21" t="s">
        <v>100</v>
      </c>
      <c r="B48" s="7">
        <v>526</v>
      </c>
      <c r="C48" s="6">
        <f t="shared" si="10"/>
        <v>0.8155893536121673</v>
      </c>
      <c r="D48" s="6">
        <f t="shared" si="11"/>
        <v>0.5703422053231939</v>
      </c>
      <c r="E48" s="6">
        <f t="shared" si="12"/>
        <v>0.3269961977186312</v>
      </c>
      <c r="J48">
        <v>429</v>
      </c>
      <c r="K48">
        <v>300</v>
      </c>
      <c r="L48">
        <v>172</v>
      </c>
    </row>
    <row r="49" spans="1:12" ht="12.75">
      <c r="A49" s="21" t="s">
        <v>101</v>
      </c>
      <c r="B49" s="7">
        <f>SUM(B37:B48)</f>
        <v>32361</v>
      </c>
      <c r="C49" s="6">
        <f t="shared" si="10"/>
        <v>0.5543091993448904</v>
      </c>
      <c r="D49" s="6">
        <f t="shared" si="11"/>
        <v>0.3602793485986218</v>
      </c>
      <c r="E49" s="6">
        <f t="shared" si="12"/>
        <v>0.17891906925002318</v>
      </c>
      <c r="J49">
        <f>SUM(J37:J48)</f>
        <v>17938</v>
      </c>
      <c r="K49">
        <f>SUM(K37:K48)</f>
        <v>11659</v>
      </c>
      <c r="L49">
        <f>SUM(L37:L48)</f>
        <v>5790</v>
      </c>
    </row>
  </sheetData>
  <sheetProtection/>
  <mergeCells count="1">
    <mergeCell ref="A2:S2"/>
  </mergeCells>
  <printOptions gridLines="1"/>
  <pageMargins left="0.28" right="0.17" top="0.8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FY09 1st Qtr IHS Immunization Report</dc:title>
  <dc:subject>FY09 1st Qtr IHS Immunization Report</dc:subject>
  <dc:creator>Cheyenne.Jim</dc:creator>
  <cp:keywords/>
  <dc:description/>
  <cp:lastModifiedBy>Jim, Cheyenne C (IHS/HQ)</cp:lastModifiedBy>
  <cp:lastPrinted>2009-03-04T22:59:46Z</cp:lastPrinted>
  <dcterms:created xsi:type="dcterms:W3CDTF">2009-02-06T17:07:28Z</dcterms:created>
  <dcterms:modified xsi:type="dcterms:W3CDTF">2013-08-14T20:05:28Z</dcterms:modified>
  <cp:category/>
  <cp:version/>
  <cp:contentType/>
  <cp:contentStatus/>
</cp:coreProperties>
</file>