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326" windowWidth="15480" windowHeight="11640" activeTab="0"/>
  </bookViews>
  <sheets>
    <sheet name="2nd Quarter 3_27" sheetId="1" r:id="rId1"/>
    <sheet name="2nd Quarter 2 Year Olds " sheetId="2" r:id="rId2"/>
    <sheet name="2nd Quarter Adolescent" sheetId="3" r:id="rId3"/>
    <sheet name="2nd Quarter Refusals" sheetId="4" r:id="rId4"/>
    <sheet name="Refusals All Qtrs" sheetId="5" r:id="rId5"/>
  </sheets>
  <externalReferences>
    <externalReference r:id="rId8"/>
    <externalReference r:id="rId9"/>
  </externalReferences>
  <definedNames>
    <definedName name="firstper" localSheetId="1">'[2]1st quarter 04'!$D$189</definedName>
    <definedName name="firstper" localSheetId="0">'2nd Quarter 3_27'!$D$121</definedName>
    <definedName name="firstper">'[1]1st quarter 3_27 '!$D$189</definedName>
    <definedName name="firstpop" localSheetId="1">'[2]1st quarter 04'!$B$189</definedName>
    <definedName name="firstpop" localSheetId="0">'2nd Quarter 3_27'!$B$121</definedName>
    <definedName name="firstpop">'[1]1st quarter 3_27 '!$B$189</definedName>
    <definedName name="_xlnm.Print_Area" localSheetId="0">'2nd Quarter 3_27'!$A$1:$M$159</definedName>
    <definedName name="_xlnm.Print_Area" localSheetId="2">'2nd Quarter Adolescent'!$A$1:$I$72</definedName>
    <definedName name="_xlnm.Print_Area" localSheetId="4">'Refusals All Qtrs'!$A$1:$E$59</definedName>
  </definedNames>
  <calcPr fullCalcOnLoad="1"/>
</workbook>
</file>

<file path=xl/sharedStrings.xml><?xml version="1.0" encoding="utf-8"?>
<sst xmlns="http://schemas.openxmlformats.org/spreadsheetml/2006/main" count="401" uniqueCount="119">
  <si>
    <t>2nd Quarter Report FY 2009</t>
  </si>
  <si>
    <t>IMMUNIZATION RATES FOR EACH AGE GROUP BY AREA</t>
  </si>
  <si>
    <t>3 - 4 Months</t>
  </si>
  <si>
    <t>#</t>
  </si>
  <si>
    <t>No. Comp.</t>
  </si>
  <si>
    <t xml:space="preserve">% Comp. </t>
  </si>
  <si>
    <t xml:space="preserve">DTAP1 </t>
  </si>
  <si>
    <t xml:space="preserve">Polio1  </t>
  </si>
  <si>
    <t>Hib1</t>
  </si>
  <si>
    <t>HepB1</t>
  </si>
  <si>
    <t>PNE1</t>
  </si>
  <si>
    <t>Rota1</t>
  </si>
  <si>
    <t>Area</t>
  </si>
  <si>
    <t>Pop.</t>
  </si>
  <si>
    <t xml:space="preserve"> Req.      </t>
  </si>
  <si>
    <t>Req.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</si>
  <si>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</si>
  <si>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</si>
  <si>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</si>
  <si>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</si>
  <si>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</si>
  <si>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</si>
  <si>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</si>
  <si>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</si>
  <si>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</si>
  <si>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</si>
  <si>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</si>
  <si>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</si>
  <si>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</si>
  <si>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</si>
  <si>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>DTAP2</t>
  </si>
  <si>
    <t xml:space="preserve">Polio2 </t>
  </si>
  <si>
    <t>Hib2</t>
  </si>
  <si>
    <t>HepB2</t>
  </si>
  <si>
    <t>PNE2</t>
  </si>
  <si>
    <t>Rota2</t>
  </si>
  <si>
    <t>Pop</t>
  </si>
  <si>
    <t>All Areas</t>
  </si>
  <si>
    <t>7 - 15 Months</t>
  </si>
  <si>
    <t xml:space="preserve">DTAP3 </t>
  </si>
  <si>
    <t>PNE3</t>
  </si>
  <si>
    <t>Rota3</t>
  </si>
  <si>
    <t>16 - 18 Months</t>
  </si>
  <si>
    <t>MMR1</t>
  </si>
  <si>
    <t>Hib3</t>
  </si>
  <si>
    <t>HepB3</t>
  </si>
  <si>
    <t>PNE4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</si>
  <si>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</si>
  <si>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</si>
  <si>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</si>
  <si>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</si>
  <si>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</si>
  <si>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</si>
  <si>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</t>
  </si>
  <si>
    <t>All Ages (3- 27 Months)</t>
  </si>
  <si>
    <t>% Comp.</t>
  </si>
  <si>
    <t>% Comp. Req</t>
  </si>
  <si>
    <t>w/ Hep A</t>
  </si>
  <si>
    <t>No. Comp. Req (w/ hep A)</t>
  </si>
  <si>
    <t>FY 2009 Quarter 2-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</si>
  <si>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</si>
  <si>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</si>
  <si>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</si>
  <si>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</si>
  <si>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</si>
  <si>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</si>
  <si>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</si>
  <si>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</si>
  <si>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</si>
  <si>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</si>
  <si>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</si>
  <si>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</si>
  <si>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</si>
  <si>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</si>
  <si>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</si>
  <si>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</si>
  <si>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</si>
  <si>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</si>
  <si>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</si>
  <si>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</si>
  <si>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2009 Quarter 2</t>
  </si>
  <si>
    <t>ADOLESCENT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</si>
  <si>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</si>
  <si>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</si>
  <si>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</si>
  <si>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</si>
  <si>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</si>
  <si>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</si>
  <si>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</si>
  <si>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</si>
  <si>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</si>
  <si>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</si>
  <si>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</si>
  <si>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</si>
  <si>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</si>
  <si>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</si>
  <si>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</si>
  <si>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</si>
  <si>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</si>
  <si>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</si>
  <si>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</si>
  <si>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</si>
  <si>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</si>
  <si>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</si>
  <si>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</si>
  <si>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</si>
  <si>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</si>
  <si>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</si>
  <si>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</si>
  <si>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</si>
  <si>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</si>
  <si>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</si>
  <si>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</si>
  <si>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</si>
  <si>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2 year old report - All Areas</t>
  </si>
  <si>
    <t>Number with Refusals</t>
  </si>
  <si>
    <t xml:space="preserve">FY 2009 Quarter 2  </t>
  </si>
  <si>
    <t>FY 2008 Q2 - FY 2009 Q2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</si>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</sst>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2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u val="single"/>
      <sz val="9"/>
      <name val="Geneva"/>
      <family val="0"/>
    </font>
    <font>
      <b/>
      <sz val="10"/>
      <name val="Arial"/>
      <family val="2"/>
    </font>
    <font>
      <sz val="8"/>
      <name val="Geneva"/>
      <family val="0"/>
    </font>
    <font>
      <b/>
      <sz val="9"/>
      <color indexed="10"/>
      <name val="Geneva"/>
      <family val="0"/>
    </font>
    <font>
      <b/>
      <sz val="12"/>
      <name val="Geneva"/>
      <family val="0"/>
    </font>
    <font>
      <b/>
      <sz val="11"/>
      <name val="Geneva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25"/>
      <color indexed="8"/>
      <name val="Geneva"/>
      <family val="0"/>
    </font>
    <font>
      <sz val="8"/>
      <color indexed="8"/>
      <name val="Geneva"/>
      <family val="0"/>
    </font>
    <font>
      <b/>
      <sz val="8"/>
      <color indexed="8"/>
      <name val="Geneva"/>
      <family val="0"/>
    </font>
    <font>
      <sz val="8.75"/>
      <color indexed="8"/>
      <name val="Geneva"/>
      <family val="0"/>
    </font>
    <font>
      <sz val="9.75"/>
      <color indexed="8"/>
      <name val="Geneva"/>
      <family val="0"/>
    </font>
    <font>
      <sz val="9.5"/>
      <color indexed="8"/>
      <name val="Geneva"/>
      <family val="0"/>
    </font>
    <font>
      <b/>
      <sz val="11.5"/>
      <color indexed="8"/>
      <name val="Geneva"/>
      <family val="0"/>
    </font>
    <font>
      <sz val="8.05"/>
      <color indexed="8"/>
      <name val="Geneva"/>
      <family val="0"/>
    </font>
    <font>
      <sz val="5"/>
      <color indexed="8"/>
      <name val="Geneva"/>
      <family val="0"/>
    </font>
    <font>
      <b/>
      <sz val="10.25"/>
      <color indexed="8"/>
      <name val="Geneva"/>
      <family val="0"/>
    </font>
    <font>
      <sz val="9"/>
      <color indexed="10"/>
      <name val="Geneva"/>
      <family val="0"/>
    </font>
    <font>
      <sz val="8.75"/>
      <color indexed="8"/>
      <name val="Verdana"/>
      <family val="0"/>
    </font>
    <font>
      <sz val="9.25"/>
      <color indexed="8"/>
      <name val="Verdana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14.5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.75"/>
      <color indexed="8"/>
      <name val="Arial"/>
      <family val="0"/>
    </font>
    <font>
      <sz val="8.5"/>
      <color indexed="8"/>
      <name val="Arial"/>
      <family val="0"/>
    </font>
    <font>
      <sz val="14.75"/>
      <color indexed="8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  <xf numFmtId="9" fontId="1" fillId="0" borderId="10" xfId="0" applyNumberFormat="1" applyFont="1" applyFill="1" applyBorder="1" applyAlignment="1">
      <alignment/>
    </xf>
    <xf numFmtId="0" fontId="10" fillId="0" borderId="0" xfId="57" applyFont="1">
      <alignment/>
      <protection/>
    </xf>
    <xf numFmtId="0" fontId="6" fillId="0" borderId="0" xfId="57">
      <alignment/>
      <protection/>
    </xf>
    <xf numFmtId="9" fontId="6" fillId="0" borderId="0" xfId="57" applyNumberFormat="1">
      <alignment/>
      <protection/>
    </xf>
    <xf numFmtId="0" fontId="6" fillId="0" borderId="0" xfId="57" applyFont="1">
      <alignment/>
      <protection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0" fillId="0" borderId="0" xfId="57" applyFont="1" applyAlignment="1">
      <alignment horizontal="center"/>
      <protection/>
    </xf>
    <xf numFmtId="164" fontId="10" fillId="0" borderId="0" xfId="57" applyNumberFormat="1" applyFont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/>
      <protection/>
    </xf>
    <xf numFmtId="164" fontId="6" fillId="0" borderId="0" xfId="57" applyNumberFormat="1" applyFont="1">
      <alignment/>
      <protection/>
    </xf>
    <xf numFmtId="9" fontId="7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5" fillId="0" borderId="0" xfId="57" applyFont="1">
      <alignment/>
      <protection/>
    </xf>
    <xf numFmtId="0" fontId="13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0" fontId="15" fillId="0" borderId="0" xfId="57" applyFont="1" applyAlignment="1">
      <alignment/>
      <protection/>
    </xf>
    <xf numFmtId="0" fontId="15" fillId="0" borderId="0" xfId="57" applyFont="1" applyAlignment="1">
      <alignment horizontal="left"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0" fillId="0" borderId="0" xfId="0" applyFont="1" applyAlignment="1">
      <alignment wrapText="1"/>
    </xf>
    <xf numFmtId="0" fontId="80" fillId="0" borderId="0" xfId="0" applyFont="1" applyAlignment="1">
      <alignment horizontal="left" wrapText="1"/>
    </xf>
    <xf numFmtId="0" fontId="6" fillId="0" borderId="0" xfId="57" applyFont="1" applyAlignment="1">
      <alignment horizontal="center"/>
      <protection/>
    </xf>
    <xf numFmtId="164" fontId="6" fillId="0" borderId="0" xfId="57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 YR OLD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0925"/>
          <c:y val="-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75"/>
          <c:y val="0.15875"/>
          <c:w val="0.77825"/>
          <c:h val="0.8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'2nd Quarter 3_27'!$A$7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3_27'!$D$7</c:f>
              <c:numCache/>
            </c:numRef>
          </c:val>
        </c:ser>
        <c:ser>
          <c:idx val="0"/>
          <c:order val="1"/>
          <c:tx>
            <c:strRef>
              <c:f>'2nd Quarter 3_27'!$A$8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3_27'!$D$8</c:f>
              <c:numCache/>
            </c:numRef>
          </c:val>
        </c:ser>
        <c:ser>
          <c:idx val="1"/>
          <c:order val="2"/>
          <c:tx>
            <c:strRef>
              <c:f>'2nd Quarter 3_27'!$A$9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3_27'!$D$9</c:f>
              <c:numCache/>
            </c:numRef>
          </c:val>
        </c:ser>
        <c:ser>
          <c:idx val="3"/>
          <c:order val="3"/>
          <c:tx>
            <c:strRef>
              <c:f>'2nd Quarter 3_27'!$A$10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3_27'!$D$10</c:f>
              <c:numCache/>
            </c:numRef>
          </c:val>
        </c:ser>
        <c:ser>
          <c:idx val="4"/>
          <c:order val="4"/>
          <c:tx>
            <c:strRef>
              <c:f>'2nd Quarter 3_27'!$A$11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3_27'!$D$11</c:f>
              <c:numCache/>
            </c:numRef>
          </c:val>
        </c:ser>
        <c:ser>
          <c:idx val="5"/>
          <c:order val="5"/>
          <c:tx>
            <c:strRef>
              <c:f>'2nd Quarter 3_27'!$A$12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3_27'!$D$12</c:f>
              <c:numCache/>
            </c:numRef>
          </c:val>
        </c:ser>
        <c:ser>
          <c:idx val="6"/>
          <c:order val="6"/>
          <c:tx>
            <c:strRef>
              <c:f>'2nd Quarter 3_27'!$A$13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3_27'!$D$13</c:f>
              <c:numCache/>
            </c:numRef>
          </c:val>
        </c:ser>
        <c:ser>
          <c:idx val="7"/>
          <c:order val="7"/>
          <c:tx>
            <c:strRef>
              <c:f>'2nd Quarter 3_27'!$A$14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3_27'!$D$14</c:f>
              <c:numCache/>
            </c:numRef>
          </c:val>
        </c:ser>
        <c:ser>
          <c:idx val="8"/>
          <c:order val="8"/>
          <c:tx>
            <c:strRef>
              <c:f>'2nd Quarter 3_27'!$A$15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3_27'!$D$15</c:f>
              <c:numCache/>
            </c:numRef>
          </c:val>
        </c:ser>
        <c:ser>
          <c:idx val="9"/>
          <c:order val="9"/>
          <c:tx>
            <c:strRef>
              <c:f>'2nd Quarter 3_27'!$A$16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3_27'!$D$16</c:f>
              <c:numCache/>
            </c:numRef>
          </c:val>
        </c:ser>
        <c:ser>
          <c:idx val="10"/>
          <c:order val="10"/>
          <c:tx>
            <c:strRef>
              <c:f>'2nd Quarter 3_27'!$A$17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3_27'!$D$17</c:f>
              <c:numCache/>
            </c:numRef>
          </c:val>
        </c:ser>
        <c:ser>
          <c:idx val="11"/>
          <c:order val="11"/>
          <c:tx>
            <c:strRef>
              <c:f>'2nd Quarter 3_27'!$A$18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3_27'!$D$18</c:f>
              <c:numCache/>
            </c:numRef>
          </c:val>
        </c:ser>
        <c:ser>
          <c:idx val="12"/>
          <c:order val="12"/>
          <c:tx>
            <c:strRef>
              <c:f>'2nd Quarter 3_27'!$A$19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3_27'!$D$6</c:f>
              <c:strCache/>
            </c:strRef>
          </c:cat>
          <c:val>
            <c:numRef>
              <c:f>'2nd Quarter 3_27'!$D$19</c:f>
              <c:numCache/>
            </c:numRef>
          </c:val>
        </c:ser>
        <c:axId val="28142932"/>
        <c:axId val="51959797"/>
      </c:bar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14293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072"/>
          <c:w val="0.203"/>
          <c:h val="0.8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82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"/>
          <c:w val="0.7337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 '!$A$21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'!$D$21</c:f>
              <c:numCache/>
            </c:numRef>
          </c:val>
        </c:ser>
        <c:ser>
          <c:idx val="1"/>
          <c:order val="1"/>
          <c:tx>
            <c:strRef>
              <c:f>'2nd Quarter 2 Year Olds '!$A$22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'!$D$22</c:f>
              <c:numCache/>
            </c:numRef>
          </c:val>
        </c:ser>
        <c:ser>
          <c:idx val="2"/>
          <c:order val="2"/>
          <c:tx>
            <c:strRef>
              <c:f>'2nd Quarter 2 Year Olds '!$A$23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'!$D$23</c:f>
              <c:numCache/>
            </c:numRef>
          </c:val>
        </c:ser>
        <c:ser>
          <c:idx val="3"/>
          <c:order val="3"/>
          <c:tx>
            <c:strRef>
              <c:f>'2nd Quarter 2 Year Olds '!$A$24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'!$D$24</c:f>
              <c:numCache/>
            </c:numRef>
          </c:val>
        </c:ser>
        <c:ser>
          <c:idx val="4"/>
          <c:order val="4"/>
          <c:tx>
            <c:strRef>
              <c:f>'2nd Quarter 2 Year Olds '!$A$25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'!$D$25</c:f>
              <c:numCache/>
            </c:numRef>
          </c:val>
        </c:ser>
        <c:ser>
          <c:idx val="5"/>
          <c:order val="5"/>
          <c:tx>
            <c:strRef>
              <c:f>'2nd Quarter 2 Year Olds '!$A$26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'!$D$26</c:f>
              <c:numCache/>
            </c:numRef>
          </c:val>
        </c:ser>
        <c:ser>
          <c:idx val="6"/>
          <c:order val="6"/>
          <c:tx>
            <c:strRef>
              <c:f>'2nd Quarter 2 Year Olds '!$A$27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'!$D$27</c:f>
              <c:numCache/>
            </c:numRef>
          </c:val>
        </c:ser>
        <c:ser>
          <c:idx val="7"/>
          <c:order val="7"/>
          <c:tx>
            <c:strRef>
              <c:f>'2nd Quarter 2 Year Olds '!$A$28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'!$D$28</c:f>
              <c:numCache/>
            </c:numRef>
          </c:val>
        </c:ser>
        <c:ser>
          <c:idx val="8"/>
          <c:order val="8"/>
          <c:tx>
            <c:strRef>
              <c:f>'2nd Quarter 2 Year Olds '!$A$29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'!$D$29</c:f>
              <c:numCache/>
            </c:numRef>
          </c:val>
        </c:ser>
        <c:ser>
          <c:idx val="9"/>
          <c:order val="9"/>
          <c:tx>
            <c:strRef>
              <c:f>'2nd Quarter 2 Year Olds '!$A$30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'!$D$30</c:f>
              <c:numCache/>
            </c:numRef>
          </c:val>
        </c:ser>
        <c:ser>
          <c:idx val="10"/>
          <c:order val="10"/>
          <c:tx>
            <c:strRef>
              <c:f>'2nd Quarter 2 Year Olds '!$A$31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'!$D$31</c:f>
              <c:numCache/>
            </c:numRef>
          </c:val>
        </c:ser>
        <c:ser>
          <c:idx val="11"/>
          <c:order val="11"/>
          <c:tx>
            <c:strRef>
              <c:f>'2nd Quarter 2 Year Olds '!$A$32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'!$D$20</c:f>
              <c:strCache/>
            </c:strRef>
          </c:cat>
          <c:val>
            <c:numRef>
              <c:f>'2nd Quarter 2 Year Olds '!$D$32</c:f>
              <c:numCache/>
            </c:numRef>
          </c:val>
        </c:ser>
        <c:ser>
          <c:idx val="12"/>
          <c:order val="12"/>
          <c:tx>
            <c:strRef>
              <c:f>'2nd Quarter 2 Year Olds '!$A$33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2 Year Olds '!$D$20</c:f>
              <c:strCache/>
            </c:strRef>
          </c:cat>
          <c:val>
            <c:numRef>
              <c:f>'2nd Quarter 2 Year Olds '!$D$33</c:f>
              <c:numCache/>
            </c:numRef>
          </c:val>
        </c:ser>
        <c:axId val="53178990"/>
        <c:axId val="8848863"/>
      </c:bar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48863"/>
        <c:crosses val="autoZero"/>
        <c:auto val="1"/>
        <c:lblOffset val="100"/>
        <c:tickLblSkip val="1"/>
        <c:noMultiLvlLbl val="0"/>
      </c:catAx>
      <c:valAx>
        <c:axId val="884886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78990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05025"/>
          <c:w val="0.1925"/>
          <c:h val="0.8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.024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25"/>
          <c:y val="0.1095"/>
          <c:w val="0.864"/>
          <c:h val="0.86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Adolescent'!$C$4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Adolescent'!$A$5:$A$17</c:f>
              <c:strCache/>
            </c:strRef>
          </c:cat>
          <c:val>
            <c:numRef>
              <c:f>'2nd Quarter Adolescent'!$C$5:$C$17</c:f>
              <c:numCache/>
            </c:numRef>
          </c:val>
        </c:ser>
        <c:ser>
          <c:idx val="2"/>
          <c:order val="1"/>
          <c:tx>
            <c:strRef>
              <c:f>'2nd Quarter Adolescent'!$D$4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Adolescent'!$A$5:$A$17</c:f>
              <c:strCache/>
            </c:strRef>
          </c:cat>
          <c:val>
            <c:numRef>
              <c:f>'2nd Quarter Adolescent'!$D$5:$D$17</c:f>
              <c:numCache/>
            </c:numRef>
          </c:val>
        </c:ser>
        <c:ser>
          <c:idx val="0"/>
          <c:order val="2"/>
          <c:tx>
            <c:strRef>
              <c:f>'2nd Quarter Adolescent'!$E$4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Adolescent'!$A$5:$A$17</c:f>
              <c:strCache/>
            </c:strRef>
          </c:cat>
          <c:val>
            <c:numRef>
              <c:f>'2nd Quarter Adolescent'!$E$5:$E$17</c:f>
              <c:numCache/>
            </c:numRef>
          </c:val>
        </c:ser>
        <c:axId val="12530904"/>
        <c:axId val="45669273"/>
      </c:bar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3090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24575"/>
          <c:w val="0.11525"/>
          <c:h val="0.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0.08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12675"/>
          <c:w val="0.8525"/>
          <c:h val="0.85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'2nd Quarter Adolescent'!$C$20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Adolescent'!$A$21:$A$33</c:f>
              <c:strCache/>
            </c:strRef>
          </c:cat>
          <c:val>
            <c:numRef>
              <c:f>'2nd Quarter Adolescent'!$C$21:$C$33</c:f>
              <c:numCache/>
            </c:numRef>
          </c:val>
        </c:ser>
        <c:ser>
          <c:idx val="3"/>
          <c:order val="1"/>
          <c:tx>
            <c:strRef>
              <c:f>'2nd Quarter Adolescent'!$D$20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Adolescent'!$A$21:$A$33</c:f>
              <c:strCache/>
            </c:strRef>
          </c:cat>
          <c:val>
            <c:numRef>
              <c:f>'2nd Quarter Adolescent'!$D$21:$D$33</c:f>
              <c:numCache/>
            </c:numRef>
          </c:val>
        </c:ser>
        <c:ser>
          <c:idx val="4"/>
          <c:order val="2"/>
          <c:tx>
            <c:strRef>
              <c:f>'2nd Quarter Adolescent'!$E$20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Adolescent'!$A$21:$A$33</c:f>
              <c:strCache/>
            </c:strRef>
          </c:cat>
          <c:val>
            <c:numRef>
              <c:f>'2nd Quarter Adolescent'!$E$21:$E$33</c:f>
              <c:numCache/>
            </c:numRef>
          </c:val>
        </c:ser>
        <c:ser>
          <c:idx val="0"/>
          <c:order val="3"/>
          <c:tx>
            <c:strRef>
              <c:f>'2nd Quarter Adolescent'!$F$20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Adolescent'!$A$21:$A$33</c:f>
              <c:strCache/>
            </c:strRef>
          </c:cat>
          <c:val>
            <c:numRef>
              <c:f>'2nd Quarter Adolescent'!$F$21:$F$33</c:f>
              <c:numCache/>
            </c:numRef>
          </c:val>
        </c:ser>
        <c:ser>
          <c:idx val="1"/>
          <c:order val="4"/>
          <c:tx>
            <c:strRef>
              <c:f>'2nd Quarter Adolescent'!$G$20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Adolescent'!$A$21:$A$33</c:f>
              <c:strCache/>
            </c:strRef>
          </c:cat>
          <c:val>
            <c:numRef>
              <c:f>'2nd Quarter Adolescent'!$G$21:$G$33</c:f>
              <c:numCache/>
            </c:numRef>
          </c:val>
        </c:ser>
        <c:ser>
          <c:idx val="5"/>
          <c:order val="5"/>
          <c:tx>
            <c:strRef>
              <c:f>'2nd Quarter Adolescent'!$H$20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Adolescent'!$A$21:$A$33</c:f>
              <c:strCache/>
            </c:strRef>
          </c:cat>
          <c:val>
            <c:numRef>
              <c:f>'2nd Quarter Adolescent'!$H$21:$H$33</c:f>
              <c:numCache/>
            </c:numRef>
          </c:val>
        </c:ser>
        <c:axId val="8370274"/>
        <c:axId val="8223603"/>
      </c:bar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7027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21975"/>
          <c:w val="0.1195"/>
          <c:h val="0.5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>
        <c:manualLayout>
          <c:xMode val="factor"/>
          <c:yMode val="factor"/>
          <c:x val="0.02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75"/>
          <c:y val="0.12525"/>
          <c:w val="0.89175"/>
          <c:h val="0.8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Adolescent'!$C$36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Adolescent'!$A$37:$A$49</c:f>
              <c:strCache/>
            </c:strRef>
          </c:cat>
          <c:val>
            <c:numRef>
              <c:f>'2nd Quarter Adolescent'!$C$37:$C$49</c:f>
              <c:numCache/>
            </c:numRef>
          </c:val>
        </c:ser>
        <c:ser>
          <c:idx val="2"/>
          <c:order val="1"/>
          <c:tx>
            <c:strRef>
              <c:f>'2nd Quarter Adolescent'!$D$36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Adolescent'!$A$37:$A$49</c:f>
              <c:strCache/>
            </c:strRef>
          </c:cat>
          <c:val>
            <c:numRef>
              <c:f>'2nd Quarter Adolescent'!$D$37:$D$49</c:f>
              <c:numCache/>
            </c:numRef>
          </c:val>
        </c:ser>
        <c:ser>
          <c:idx val="3"/>
          <c:order val="2"/>
          <c:tx>
            <c:strRef>
              <c:f>'2nd Quarter Adolescent'!$E$36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Adolescent'!$A$37:$A$49</c:f>
              <c:strCache/>
            </c:strRef>
          </c:cat>
          <c:val>
            <c:numRef>
              <c:f>'2nd Quarter Adolescent'!$E$37:$E$49</c:f>
              <c:numCache/>
            </c:numRef>
          </c:val>
        </c:ser>
        <c:axId val="6903564"/>
        <c:axId val="62132077"/>
      </c:bar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0356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72"/>
          <c:w val="0.10225"/>
          <c:h val="0.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3-27 month old  report</a:t>
            </a:r>
          </a:p>
        </c:rich>
      </c:tx>
      <c:layout>
        <c:manualLayout>
          <c:xMode val="factor"/>
          <c:yMode val="factor"/>
          <c:x val="-0.047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95"/>
          <c:w val="0.75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Refusals'!$A$6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Refusals'!$D$6</c:f>
              <c:numCache/>
            </c:numRef>
          </c:val>
        </c:ser>
        <c:ser>
          <c:idx val="1"/>
          <c:order val="1"/>
          <c:tx>
            <c:strRef>
              <c:f>'2nd Quarter Refusals'!$A$7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Refusals'!$D$7</c:f>
              <c:numCache/>
            </c:numRef>
          </c:val>
        </c:ser>
        <c:ser>
          <c:idx val="2"/>
          <c:order val="2"/>
          <c:tx>
            <c:strRef>
              <c:f>'2nd Quarter Refusals'!$A$8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Refusals'!$D$8</c:f>
              <c:numCache/>
            </c:numRef>
          </c:val>
        </c:ser>
        <c:ser>
          <c:idx val="3"/>
          <c:order val="3"/>
          <c:tx>
            <c:strRef>
              <c:f>'2nd Quarter Refusals'!$A$9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Refusals'!$D$9</c:f>
              <c:numCache/>
            </c:numRef>
          </c:val>
        </c:ser>
        <c:ser>
          <c:idx val="4"/>
          <c:order val="4"/>
          <c:tx>
            <c:strRef>
              <c:f>'2nd Quarter Refusals'!$A$10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Refusals'!$D$10</c:f>
              <c:numCache/>
            </c:numRef>
          </c:val>
        </c:ser>
        <c:ser>
          <c:idx val="5"/>
          <c:order val="5"/>
          <c:tx>
            <c:strRef>
              <c:f>'2nd Quarter Refusals'!$A$11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Refusals'!$D$11</c:f>
              <c:numCache/>
            </c:numRef>
          </c:val>
        </c:ser>
        <c:ser>
          <c:idx val="6"/>
          <c:order val="6"/>
          <c:tx>
            <c:strRef>
              <c:f>'2nd Quarter Refusals'!$A$12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Refusals'!$D$12</c:f>
              <c:numCache/>
            </c:numRef>
          </c:val>
        </c:ser>
        <c:ser>
          <c:idx val="7"/>
          <c:order val="7"/>
          <c:tx>
            <c:strRef>
              <c:f>'2nd Quarter Refusals'!$A$13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Refusals'!$D$13</c:f>
              <c:numCache/>
            </c:numRef>
          </c:val>
        </c:ser>
        <c:ser>
          <c:idx val="8"/>
          <c:order val="8"/>
          <c:tx>
            <c:strRef>
              <c:f>'2nd Quarter Refusals'!$A$14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Refusals'!$D$14</c:f>
              <c:numCache/>
            </c:numRef>
          </c:val>
        </c:ser>
        <c:ser>
          <c:idx val="9"/>
          <c:order val="9"/>
          <c:tx>
            <c:strRef>
              <c:f>'2nd Quarter Refusals'!$A$15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Refusals'!$D$15</c:f>
              <c:numCache/>
            </c:numRef>
          </c:val>
        </c:ser>
        <c:ser>
          <c:idx val="10"/>
          <c:order val="10"/>
          <c:tx>
            <c:strRef>
              <c:f>'2nd Quarter Refusals'!$A$16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Refusals'!$D$16</c:f>
              <c:numCache/>
            </c:numRef>
          </c:val>
        </c:ser>
        <c:ser>
          <c:idx val="11"/>
          <c:order val="11"/>
          <c:tx>
            <c:strRef>
              <c:f>'2nd Quarter Refusals'!$A$17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Refusals'!$D$5</c:f>
              <c:strCache/>
            </c:strRef>
          </c:cat>
          <c:val>
            <c:numRef>
              <c:f>'2nd Quarter Refusals'!$D$17</c:f>
              <c:numCache/>
            </c:numRef>
          </c:val>
        </c:ser>
        <c:ser>
          <c:idx val="12"/>
          <c:order val="12"/>
          <c:tx>
            <c:strRef>
              <c:f>'2nd Quarter Refusals'!$A$18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Refusals'!$D$5</c:f>
              <c:strCache/>
            </c:strRef>
          </c:cat>
          <c:val>
            <c:numRef>
              <c:f>'2nd Quarter Refusals'!$D$18</c:f>
              <c:numCache/>
            </c:numRef>
          </c:val>
        </c:ser>
        <c:axId val="22317782"/>
        <c:axId val="66642311"/>
      </c:bar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317782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"/>
          <c:y val="0.02975"/>
          <c:w val="0.20475"/>
          <c:h val="0.9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Refusals</a:t>
            </a:r>
          </a:p>
        </c:rich>
      </c:tx>
      <c:layout>
        <c:manualLayout>
          <c:xMode val="factor"/>
          <c:yMode val="factor"/>
          <c:x val="-0.087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55"/>
          <c:w val="0.738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Refusals'!$A$23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Refusals'!$D$23</c:f>
              <c:numCache/>
            </c:numRef>
          </c:val>
        </c:ser>
        <c:ser>
          <c:idx val="1"/>
          <c:order val="1"/>
          <c:tx>
            <c:strRef>
              <c:f>'2nd Quarter Refusals'!$A$24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Refusals'!$D$24</c:f>
              <c:numCache/>
            </c:numRef>
          </c:val>
        </c:ser>
        <c:ser>
          <c:idx val="2"/>
          <c:order val="2"/>
          <c:tx>
            <c:strRef>
              <c:f>'2nd Quarter Refusals'!$A$25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Refusals'!$D$25</c:f>
              <c:numCache/>
            </c:numRef>
          </c:val>
        </c:ser>
        <c:ser>
          <c:idx val="3"/>
          <c:order val="3"/>
          <c:tx>
            <c:strRef>
              <c:f>'2nd Quarter Refusals'!$A$26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Refusals'!$D$26</c:f>
              <c:numCache/>
            </c:numRef>
          </c:val>
        </c:ser>
        <c:ser>
          <c:idx val="4"/>
          <c:order val="4"/>
          <c:tx>
            <c:strRef>
              <c:f>'2nd Quarter Refusals'!$A$27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Refusals'!$D$27</c:f>
              <c:numCache/>
            </c:numRef>
          </c:val>
        </c:ser>
        <c:ser>
          <c:idx val="5"/>
          <c:order val="5"/>
          <c:tx>
            <c:strRef>
              <c:f>'2nd Quarter Refusals'!$A$28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Refusals'!$D$28</c:f>
              <c:numCache/>
            </c:numRef>
          </c:val>
        </c:ser>
        <c:ser>
          <c:idx val="6"/>
          <c:order val="6"/>
          <c:tx>
            <c:strRef>
              <c:f>'2nd Quarter Refusals'!$A$29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Refusals'!$D$29</c:f>
              <c:numCache/>
            </c:numRef>
          </c:val>
        </c:ser>
        <c:ser>
          <c:idx val="7"/>
          <c:order val="7"/>
          <c:tx>
            <c:strRef>
              <c:f>'2nd Quarter Refusals'!$A$30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Refusals'!$D$30</c:f>
              <c:numCache/>
            </c:numRef>
          </c:val>
        </c:ser>
        <c:ser>
          <c:idx val="8"/>
          <c:order val="8"/>
          <c:tx>
            <c:strRef>
              <c:f>'2nd Quarter Refusals'!$A$31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Refusals'!$D$31</c:f>
              <c:numCache/>
            </c:numRef>
          </c:val>
        </c:ser>
        <c:ser>
          <c:idx val="9"/>
          <c:order val="9"/>
          <c:tx>
            <c:strRef>
              <c:f>'2nd Quarter Refusals'!$A$32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Refusals'!$D$32</c:f>
              <c:numCache/>
            </c:numRef>
          </c:val>
        </c:ser>
        <c:ser>
          <c:idx val="10"/>
          <c:order val="10"/>
          <c:tx>
            <c:strRef>
              <c:f>'2nd Quarter Refusals'!$A$33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Refusals'!$D$33</c:f>
              <c:numCache/>
            </c:numRef>
          </c:val>
        </c:ser>
        <c:ser>
          <c:idx val="11"/>
          <c:order val="11"/>
          <c:tx>
            <c:strRef>
              <c:f>'2nd Quarter Refusals'!$A$34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Refusals'!$D$22</c:f>
              <c:strCache/>
            </c:strRef>
          </c:cat>
          <c:val>
            <c:numRef>
              <c:f>'2nd Quarter Refusals'!$D$34</c:f>
              <c:numCache/>
            </c:numRef>
          </c:val>
        </c:ser>
        <c:ser>
          <c:idx val="12"/>
          <c:order val="12"/>
          <c:tx>
            <c:strRef>
              <c:f>'2nd Quarter Refusals'!$A$35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Refusals'!$D$22</c:f>
              <c:strCache/>
            </c:strRef>
          </c:cat>
          <c:val>
            <c:numRef>
              <c:f>'2nd Quarter Refusals'!$D$35</c:f>
              <c:numCache/>
            </c:numRef>
          </c:val>
        </c:ser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909888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04275"/>
          <c:w val="0.215"/>
          <c:h val="0.9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3-27 month old report</a:t>
            </a:r>
          </a:p>
        </c:rich>
      </c:tx>
      <c:layout>
        <c:manualLayout>
          <c:xMode val="factor"/>
          <c:yMode val="factor"/>
          <c:x val="-0.079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125"/>
          <c:w val="0.743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Qtrs'!$A$6:$A$10</c:f>
              <c:strCache/>
            </c:strRef>
          </c:cat>
          <c:val>
            <c:numRef>
              <c:f>'Refusals All Qtrs'!$D$6:$D$10</c:f>
              <c:numCache/>
            </c:numRef>
          </c:val>
          <c:smooth val="0"/>
        </c:ser>
        <c:marker val="1"/>
        <c:axId val="62536138"/>
        <c:axId val="25954331"/>
      </c:line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536138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3975"/>
          <c:w val="0.21575"/>
          <c:h val="0.1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Percent with Refusals
2 year old report</a:t>
            </a:r>
          </a:p>
        </c:rich>
      </c:tx>
      <c:layout>
        <c:manualLayout>
          <c:xMode val="factor"/>
          <c:yMode val="factor"/>
          <c:x val="-0.05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75"/>
          <c:w val="0.722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Qtrs'!$D$34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Qtrs'!$A$35:$A$39</c:f>
              <c:strCache/>
            </c:strRef>
          </c:cat>
          <c:val>
            <c:numRef>
              <c:f>'Refusals All Qtrs'!$D$35:$D$39</c:f>
              <c:numCache/>
            </c:numRef>
          </c:val>
          <c:smooth val="0"/>
        </c:ser>
        <c:marker val="1"/>
        <c:axId val="32262388"/>
        <c:axId val="21926037"/>
      </c:line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2262388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965"/>
          <c:w val="0.2242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02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0.1655"/>
          <c:w val="0.7892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3_27'!$A$41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3_27'!$D$41</c:f>
              <c:numCache/>
            </c:numRef>
          </c:val>
        </c:ser>
        <c:ser>
          <c:idx val="2"/>
          <c:order val="1"/>
          <c:tx>
            <c:strRef>
              <c:f>'2nd Quarter 3_27'!$A$42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3_27'!$D$42</c:f>
              <c:numCache/>
            </c:numRef>
          </c:val>
        </c:ser>
        <c:ser>
          <c:idx val="3"/>
          <c:order val="2"/>
          <c:tx>
            <c:strRef>
              <c:f>'2nd Quarter 3_27'!$A$43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3_27'!$D$43</c:f>
              <c:numCache/>
            </c:numRef>
          </c:val>
        </c:ser>
        <c:ser>
          <c:idx val="4"/>
          <c:order val="3"/>
          <c:tx>
            <c:strRef>
              <c:f>'2nd Quarter 3_27'!$A$44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3_27'!$D$44</c:f>
              <c:numCache/>
            </c:numRef>
          </c:val>
        </c:ser>
        <c:ser>
          <c:idx val="5"/>
          <c:order val="4"/>
          <c:tx>
            <c:strRef>
              <c:f>'2nd Quarter 3_27'!$A$45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3_27'!$D$45</c:f>
              <c:numCache/>
            </c:numRef>
          </c:val>
        </c:ser>
        <c:ser>
          <c:idx val="6"/>
          <c:order val="5"/>
          <c:tx>
            <c:strRef>
              <c:f>'2nd Quarter 3_27'!$A$46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3_27'!$D$46</c:f>
              <c:numCache/>
            </c:numRef>
          </c:val>
        </c:ser>
        <c:ser>
          <c:idx val="7"/>
          <c:order val="6"/>
          <c:tx>
            <c:strRef>
              <c:f>'2nd Quarter 3_27'!$A$47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3_27'!$D$47</c:f>
              <c:numCache/>
            </c:numRef>
          </c:val>
        </c:ser>
        <c:ser>
          <c:idx val="8"/>
          <c:order val="7"/>
          <c:tx>
            <c:strRef>
              <c:f>'2nd Quarter 3_27'!$A$48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3_27'!$D$48</c:f>
              <c:numCache/>
            </c:numRef>
          </c:val>
        </c:ser>
        <c:ser>
          <c:idx val="9"/>
          <c:order val="8"/>
          <c:tx>
            <c:strRef>
              <c:f>'2nd Quarter 3_27'!$A$49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3_27'!$D$49</c:f>
              <c:numCache/>
            </c:numRef>
          </c:val>
        </c:ser>
        <c:ser>
          <c:idx val="10"/>
          <c:order val="9"/>
          <c:tx>
            <c:strRef>
              <c:f>'2nd Quarter 3_27'!$A$50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3_27'!$D$50</c:f>
              <c:numCache/>
            </c:numRef>
          </c:val>
        </c:ser>
        <c:ser>
          <c:idx val="11"/>
          <c:order val="10"/>
          <c:tx>
            <c:strRef>
              <c:f>'2nd Quarter 3_27'!$A$51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3_27'!$D$51</c:f>
              <c:numCache/>
            </c:numRef>
          </c:val>
        </c:ser>
        <c:ser>
          <c:idx val="12"/>
          <c:order val="11"/>
          <c:tx>
            <c:strRef>
              <c:f>'2nd Quarter 3_27'!$A$52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3_27'!$D$52</c:f>
              <c:numCache/>
            </c:numRef>
          </c:val>
        </c:ser>
        <c:ser>
          <c:idx val="13"/>
          <c:order val="12"/>
          <c:tx>
            <c:strRef>
              <c:f>'2nd Quarter 3_27'!$A$53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3_27'!$D$40</c:f>
              <c:strCache/>
            </c:strRef>
          </c:cat>
          <c:val>
            <c:numRef>
              <c:f>'2nd Quarter 3_27'!$D$53</c:f>
              <c:numCache/>
            </c:numRef>
          </c:val>
        </c:ser>
        <c:axId val="64984990"/>
        <c:axId val="47993999"/>
      </c:bar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993999"/>
        <c:crosses val="autoZero"/>
        <c:auto val="1"/>
        <c:lblOffset val="100"/>
        <c:tickLblSkip val="1"/>
        <c:noMultiLvlLbl val="0"/>
      </c:catAx>
      <c:valAx>
        <c:axId val="4799399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98499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056"/>
          <c:w val="0.19725"/>
          <c:h val="0.9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17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224"/>
          <c:w val="0.79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3_27'!$A$58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3_27'!$D$58</c:f>
              <c:numCache/>
            </c:numRef>
          </c:val>
        </c:ser>
        <c:ser>
          <c:idx val="1"/>
          <c:order val="1"/>
          <c:tx>
            <c:strRef>
              <c:f>'2nd Quarter 3_27'!$A$59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3_27'!$D$59</c:f>
              <c:numCache/>
            </c:numRef>
          </c:val>
        </c:ser>
        <c:ser>
          <c:idx val="2"/>
          <c:order val="2"/>
          <c:tx>
            <c:strRef>
              <c:f>'2nd Quarter 3_27'!$A$60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3_27'!$D$60</c:f>
              <c:numCache/>
            </c:numRef>
          </c:val>
        </c:ser>
        <c:ser>
          <c:idx val="3"/>
          <c:order val="3"/>
          <c:tx>
            <c:strRef>
              <c:f>'2nd Quarter 3_27'!$A$61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3_27'!$D$61</c:f>
              <c:numCache/>
            </c:numRef>
          </c:val>
        </c:ser>
        <c:ser>
          <c:idx val="4"/>
          <c:order val="4"/>
          <c:tx>
            <c:strRef>
              <c:f>'2nd Quarter 3_27'!$A$62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3_27'!$D$62</c:f>
              <c:numCache/>
            </c:numRef>
          </c:val>
        </c:ser>
        <c:ser>
          <c:idx val="5"/>
          <c:order val="5"/>
          <c:tx>
            <c:strRef>
              <c:f>'2nd Quarter 3_27'!$A$63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3_27'!$D$63</c:f>
              <c:numCache/>
            </c:numRef>
          </c:val>
        </c:ser>
        <c:ser>
          <c:idx val="6"/>
          <c:order val="6"/>
          <c:tx>
            <c:strRef>
              <c:f>'2nd Quarter 3_27'!$A$64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3_27'!$D$64</c:f>
              <c:numCache/>
            </c:numRef>
          </c:val>
        </c:ser>
        <c:ser>
          <c:idx val="7"/>
          <c:order val="7"/>
          <c:tx>
            <c:strRef>
              <c:f>'2nd Quarter 3_27'!$A$65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3_27'!$D$65</c:f>
              <c:numCache/>
            </c:numRef>
          </c:val>
        </c:ser>
        <c:ser>
          <c:idx val="8"/>
          <c:order val="8"/>
          <c:tx>
            <c:strRef>
              <c:f>'2nd Quarter 3_27'!$A$66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3_27'!$D$66</c:f>
              <c:numCache/>
            </c:numRef>
          </c:val>
        </c:ser>
        <c:ser>
          <c:idx val="9"/>
          <c:order val="9"/>
          <c:tx>
            <c:strRef>
              <c:f>'2nd Quarter 3_27'!$A$67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3_27'!$D$67</c:f>
              <c:numCache/>
            </c:numRef>
          </c:val>
        </c:ser>
        <c:ser>
          <c:idx val="10"/>
          <c:order val="10"/>
          <c:tx>
            <c:strRef>
              <c:f>'2nd Quarter 3_27'!$A$68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3_27'!$D$68</c:f>
              <c:numCache/>
            </c:numRef>
          </c:val>
        </c:ser>
        <c:ser>
          <c:idx val="11"/>
          <c:order val="11"/>
          <c:tx>
            <c:strRef>
              <c:f>'2nd Quarter 3_27'!$A$69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3_27'!$D$69</c:f>
              <c:numCache/>
            </c:numRef>
          </c:val>
        </c:ser>
        <c:ser>
          <c:idx val="12"/>
          <c:order val="12"/>
          <c:tx>
            <c:strRef>
              <c:f>'2nd Quarter 3_27'!$A$70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3_27'!$D$57</c:f>
              <c:strCache/>
            </c:strRef>
          </c:cat>
          <c:val>
            <c:numRef>
              <c:f>'2nd Quarter 3_27'!$D$70</c:f>
              <c:numCache/>
            </c:numRef>
          </c:val>
        </c:ser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29280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0535"/>
          <c:w val="0.1925"/>
          <c:h val="0.9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067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.21175"/>
          <c:w val="0.77175"/>
          <c:h val="0.8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3_27'!$A$75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3_27'!$D$75</c:f>
              <c:numCache/>
            </c:numRef>
          </c:val>
        </c:ser>
        <c:ser>
          <c:idx val="2"/>
          <c:order val="1"/>
          <c:tx>
            <c:strRef>
              <c:f>'2nd Quarter 3_27'!$A$76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3_27'!$D$76</c:f>
              <c:numCache/>
            </c:numRef>
          </c:val>
        </c:ser>
        <c:ser>
          <c:idx val="3"/>
          <c:order val="2"/>
          <c:tx>
            <c:strRef>
              <c:f>'2nd Quarter 3_27'!$A$77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3_27'!$D$77</c:f>
              <c:numCache/>
            </c:numRef>
          </c:val>
        </c:ser>
        <c:ser>
          <c:idx val="4"/>
          <c:order val="3"/>
          <c:tx>
            <c:strRef>
              <c:f>'2nd Quarter 3_27'!$A$78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3_27'!$D$78</c:f>
              <c:numCache/>
            </c:numRef>
          </c:val>
        </c:ser>
        <c:ser>
          <c:idx val="5"/>
          <c:order val="4"/>
          <c:tx>
            <c:strRef>
              <c:f>'2nd Quarter 3_27'!$A$79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3_27'!$D$79</c:f>
              <c:numCache/>
            </c:numRef>
          </c:val>
        </c:ser>
        <c:ser>
          <c:idx val="6"/>
          <c:order val="5"/>
          <c:tx>
            <c:strRef>
              <c:f>'2nd Quarter 3_27'!$A$80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3_27'!$D$80</c:f>
              <c:numCache/>
            </c:numRef>
          </c:val>
        </c:ser>
        <c:ser>
          <c:idx val="7"/>
          <c:order val="6"/>
          <c:tx>
            <c:strRef>
              <c:f>'2nd Quarter 3_27'!$A$81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3_27'!$D$81</c:f>
              <c:numCache/>
            </c:numRef>
          </c:val>
        </c:ser>
        <c:ser>
          <c:idx val="8"/>
          <c:order val="7"/>
          <c:tx>
            <c:strRef>
              <c:f>'2nd Quarter 3_27'!$A$82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3_27'!$D$82</c:f>
              <c:numCache/>
            </c:numRef>
          </c:val>
        </c:ser>
        <c:ser>
          <c:idx val="9"/>
          <c:order val="8"/>
          <c:tx>
            <c:strRef>
              <c:f>'2nd Quarter 3_27'!$A$83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3_27'!$D$83</c:f>
              <c:numCache/>
            </c:numRef>
          </c:val>
        </c:ser>
        <c:ser>
          <c:idx val="10"/>
          <c:order val="9"/>
          <c:tx>
            <c:strRef>
              <c:f>'2nd Quarter 3_27'!$A$84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3_27'!$D$84</c:f>
              <c:numCache/>
            </c:numRef>
          </c:val>
        </c:ser>
        <c:ser>
          <c:idx val="11"/>
          <c:order val="10"/>
          <c:tx>
            <c:strRef>
              <c:f>'2nd Quarter 3_27'!$A$85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3_27'!$D$85</c:f>
              <c:numCache/>
            </c:numRef>
          </c:val>
        </c:ser>
        <c:ser>
          <c:idx val="12"/>
          <c:order val="11"/>
          <c:tx>
            <c:strRef>
              <c:f>'2nd Quarter 3_27'!$A$86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3_27'!$D$86</c:f>
              <c:numCache/>
            </c:numRef>
          </c:val>
        </c:ser>
        <c:ser>
          <c:idx val="13"/>
          <c:order val="12"/>
          <c:tx>
            <c:strRef>
              <c:f>'2nd Quarter 3_27'!$A$87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3_27'!$D$74</c:f>
              <c:strCache/>
            </c:strRef>
          </c:cat>
          <c:val>
            <c:numRef>
              <c:f>'2nd Quarter 3_27'!$D$87</c:f>
              <c:numCache/>
            </c:numRef>
          </c:val>
        </c:ser>
        <c:axId val="23907218"/>
        <c:axId val="13838371"/>
      </c:bar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390721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07625"/>
          <c:w val="0.2035"/>
          <c:h val="0.9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083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215"/>
          <c:w val="0.76075"/>
          <c:h val="0.7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3_27'!$A$92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3_27'!$D$92</c:f>
              <c:numCache/>
            </c:numRef>
          </c:val>
        </c:ser>
        <c:ser>
          <c:idx val="2"/>
          <c:order val="1"/>
          <c:tx>
            <c:strRef>
              <c:f>'2nd Quarter 3_27'!$A$93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3_27'!$D$93</c:f>
              <c:numCache/>
            </c:numRef>
          </c:val>
        </c:ser>
        <c:ser>
          <c:idx val="3"/>
          <c:order val="2"/>
          <c:tx>
            <c:strRef>
              <c:f>'2nd Quarter 3_27'!$A$94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3_27'!$D$94</c:f>
              <c:numCache/>
            </c:numRef>
          </c:val>
        </c:ser>
        <c:ser>
          <c:idx val="4"/>
          <c:order val="3"/>
          <c:tx>
            <c:strRef>
              <c:f>'2nd Quarter 3_27'!$A$95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3_27'!$D$95</c:f>
              <c:numCache/>
            </c:numRef>
          </c:val>
        </c:ser>
        <c:ser>
          <c:idx val="5"/>
          <c:order val="4"/>
          <c:tx>
            <c:strRef>
              <c:f>'2nd Quarter 3_27'!$A$96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3_27'!$D$96</c:f>
              <c:numCache/>
            </c:numRef>
          </c:val>
        </c:ser>
        <c:ser>
          <c:idx val="6"/>
          <c:order val="5"/>
          <c:tx>
            <c:strRef>
              <c:f>'2nd Quarter 3_27'!$A$97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3_27'!$D$97</c:f>
              <c:numCache/>
            </c:numRef>
          </c:val>
        </c:ser>
        <c:ser>
          <c:idx val="7"/>
          <c:order val="6"/>
          <c:tx>
            <c:strRef>
              <c:f>'2nd Quarter 3_27'!$A$98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3_27'!$D$98</c:f>
              <c:numCache/>
            </c:numRef>
          </c:val>
        </c:ser>
        <c:ser>
          <c:idx val="8"/>
          <c:order val="7"/>
          <c:tx>
            <c:strRef>
              <c:f>'2nd Quarter 3_27'!$A$99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3_27'!$D$99</c:f>
              <c:numCache/>
            </c:numRef>
          </c:val>
        </c:ser>
        <c:ser>
          <c:idx val="9"/>
          <c:order val="8"/>
          <c:tx>
            <c:strRef>
              <c:f>'2nd Quarter 3_27'!$A$100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3_27'!$D$100</c:f>
              <c:numCache/>
            </c:numRef>
          </c:val>
        </c:ser>
        <c:ser>
          <c:idx val="10"/>
          <c:order val="9"/>
          <c:tx>
            <c:strRef>
              <c:f>'2nd Quarter 3_27'!$A$101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3_27'!$D$101</c:f>
              <c:numCache/>
            </c:numRef>
          </c:val>
        </c:ser>
        <c:ser>
          <c:idx val="11"/>
          <c:order val="10"/>
          <c:tx>
            <c:strRef>
              <c:f>'2nd Quarter 3_27'!$A$102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3_27'!$D$102</c:f>
              <c:numCache/>
            </c:numRef>
          </c:val>
        </c:ser>
        <c:ser>
          <c:idx val="12"/>
          <c:order val="11"/>
          <c:tx>
            <c:strRef>
              <c:f>'2nd Quarter 3_27'!$A$103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3_27'!$D$103</c:f>
              <c:numCache/>
            </c:numRef>
          </c:val>
        </c:ser>
        <c:ser>
          <c:idx val="13"/>
          <c:order val="12"/>
          <c:tx>
            <c:strRef>
              <c:f>'2nd Quarter 3_27'!$A$104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3_27'!$D$91</c:f>
              <c:strCache/>
            </c:strRef>
          </c:cat>
          <c:val>
            <c:numRef>
              <c:f>'2nd Quarter 3_27'!$D$104</c:f>
              <c:numCache/>
            </c:numRef>
          </c:val>
        </c:ser>
        <c:axId val="57436476"/>
        <c:axId val="47166237"/>
      </c:bar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743647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12275"/>
          <c:w val="0.19475"/>
          <c:h val="0.8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21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75"/>
          <c:w val="0.809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3_27'!$D$109</c:f>
              <c:numCache/>
            </c:numRef>
          </c:val>
        </c:ser>
        <c:ser>
          <c:idx val="2"/>
          <c:order val="1"/>
          <c:tx>
            <c:strRef>
              <c:f>'2nd Quarter 3_27'!$A$110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3_27'!$D$110</c:f>
              <c:numCache/>
            </c:numRef>
          </c:val>
        </c:ser>
        <c:ser>
          <c:idx val="3"/>
          <c:order val="2"/>
          <c:tx>
            <c:strRef>
              <c:f>'2nd Quarter 3_27'!$A$111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3_27'!$D$111</c:f>
              <c:numCache/>
            </c:numRef>
          </c:val>
        </c:ser>
        <c:ser>
          <c:idx val="4"/>
          <c:order val="3"/>
          <c:tx>
            <c:strRef>
              <c:f>'2nd Quarter 3_27'!$A$112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3_27'!$D$112</c:f>
              <c:numCache/>
            </c:numRef>
          </c:val>
        </c:ser>
        <c:ser>
          <c:idx val="5"/>
          <c:order val="4"/>
          <c:tx>
            <c:strRef>
              <c:f>'2nd Quarter 3_27'!$A$113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3_27'!$D$113</c:f>
              <c:numCache/>
            </c:numRef>
          </c:val>
        </c:ser>
        <c:ser>
          <c:idx val="6"/>
          <c:order val="5"/>
          <c:tx>
            <c:strRef>
              <c:f>'2nd Quarter 3_27'!$A$114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3_27'!$D$114</c:f>
              <c:numCache/>
            </c:numRef>
          </c:val>
        </c:ser>
        <c:ser>
          <c:idx val="7"/>
          <c:order val="6"/>
          <c:tx>
            <c:strRef>
              <c:f>'2nd Quarter 3_27'!$A$115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3_27'!$D$115</c:f>
              <c:numCache/>
            </c:numRef>
          </c:val>
        </c:ser>
        <c:ser>
          <c:idx val="8"/>
          <c:order val="7"/>
          <c:tx>
            <c:strRef>
              <c:f>'2nd Quarter 3_27'!$A$116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3_27'!$D$116</c:f>
              <c:numCache/>
            </c:numRef>
          </c:val>
        </c:ser>
        <c:ser>
          <c:idx val="9"/>
          <c:order val="8"/>
          <c:tx>
            <c:strRef>
              <c:f>'2nd Quarter 3_27'!$A$117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3_27'!$D$117</c:f>
              <c:numCache/>
            </c:numRef>
          </c:val>
        </c:ser>
        <c:ser>
          <c:idx val="10"/>
          <c:order val="9"/>
          <c:tx>
            <c:strRef>
              <c:f>'2nd Quarter 3_27'!$A$118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3_27'!$D$118</c:f>
              <c:numCache/>
            </c:numRef>
          </c:val>
        </c:ser>
        <c:ser>
          <c:idx val="11"/>
          <c:order val="10"/>
          <c:tx>
            <c:strRef>
              <c:f>'2nd Quarter 3_27'!$A$119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3_27'!$D$119</c:f>
              <c:numCache/>
            </c:numRef>
          </c:val>
        </c:ser>
        <c:ser>
          <c:idx val="12"/>
          <c:order val="11"/>
          <c:tx>
            <c:strRef>
              <c:f>'2nd Quarter 3_27'!$A$120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3_27'!$D$120</c:f>
              <c:numCache/>
            </c:numRef>
          </c:val>
        </c:ser>
        <c:ser>
          <c:idx val="13"/>
          <c:order val="12"/>
          <c:tx>
            <c:strRef>
              <c:f>'2nd Quarter 3_27'!$A$121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3_27'!$D$108</c:f>
              <c:strCache/>
            </c:strRef>
          </c:cat>
          <c:val>
            <c:numRef>
              <c:f>'2nd Quarter 3_27'!$D$121</c:f>
              <c:numCache/>
            </c:numRef>
          </c:val>
        </c:ser>
        <c:axId val="21842950"/>
        <c:axId val="62368823"/>
      </c:bar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2368823"/>
        <c:crosses val="autoZero"/>
        <c:auto val="1"/>
        <c:lblOffset val="100"/>
        <c:tickLblSkip val="1"/>
        <c:noMultiLvlLbl val="0"/>
      </c:catAx>
      <c:valAx>
        <c:axId val="6236882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84295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545"/>
          <c:w val="0.176"/>
          <c:h val="0.8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068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6975"/>
          <c:w val="0.7605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3_27'!$A$24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3_27'!$D$24</c:f>
              <c:numCache/>
            </c:numRef>
          </c:val>
        </c:ser>
        <c:ser>
          <c:idx val="2"/>
          <c:order val="1"/>
          <c:tx>
            <c:strRef>
              <c:f>'2nd Quarter 3_27'!$A$25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3_27'!$D$25</c:f>
              <c:numCache/>
            </c:numRef>
          </c:val>
        </c:ser>
        <c:ser>
          <c:idx val="3"/>
          <c:order val="2"/>
          <c:tx>
            <c:strRef>
              <c:f>'2nd Quarter 3_27'!$A$26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3_27'!$D$26</c:f>
              <c:numCache/>
            </c:numRef>
          </c:val>
        </c:ser>
        <c:ser>
          <c:idx val="4"/>
          <c:order val="3"/>
          <c:tx>
            <c:strRef>
              <c:f>'2nd Quarter 3_27'!$A$27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3_27'!$D$27</c:f>
              <c:numCache/>
            </c:numRef>
          </c:val>
        </c:ser>
        <c:ser>
          <c:idx val="5"/>
          <c:order val="4"/>
          <c:tx>
            <c:strRef>
              <c:f>'2nd Quarter 3_27'!$A$28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3_27'!$D$28</c:f>
              <c:numCache/>
            </c:numRef>
          </c:val>
        </c:ser>
        <c:ser>
          <c:idx val="6"/>
          <c:order val="5"/>
          <c:tx>
            <c:strRef>
              <c:f>'2nd Quarter 3_27'!$A$29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3_27'!$D$29</c:f>
              <c:numCache/>
            </c:numRef>
          </c:val>
        </c:ser>
        <c:ser>
          <c:idx val="7"/>
          <c:order val="6"/>
          <c:tx>
            <c:strRef>
              <c:f>'2nd Quarter 3_27'!$A$30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3_27'!$D$30</c:f>
              <c:numCache/>
            </c:numRef>
          </c:val>
        </c:ser>
        <c:ser>
          <c:idx val="8"/>
          <c:order val="7"/>
          <c:tx>
            <c:strRef>
              <c:f>'2nd Quarter 3_27'!$A$31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3_27'!$D$31</c:f>
              <c:numCache/>
            </c:numRef>
          </c:val>
        </c:ser>
        <c:ser>
          <c:idx val="9"/>
          <c:order val="8"/>
          <c:tx>
            <c:strRef>
              <c:f>'2nd Quarter 3_27'!$A$32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3_27'!$D$32</c:f>
              <c:numCache/>
            </c:numRef>
          </c:val>
        </c:ser>
        <c:ser>
          <c:idx val="10"/>
          <c:order val="9"/>
          <c:tx>
            <c:strRef>
              <c:f>'2nd Quarter 3_27'!$A$33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3_27'!$D$33</c:f>
              <c:numCache/>
            </c:numRef>
          </c:val>
        </c:ser>
        <c:ser>
          <c:idx val="11"/>
          <c:order val="10"/>
          <c:tx>
            <c:strRef>
              <c:f>'2nd Quarter 3_27'!$A$34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3_27'!$D$34</c:f>
              <c:numCache/>
            </c:numRef>
          </c:val>
        </c:ser>
        <c:ser>
          <c:idx val="12"/>
          <c:order val="11"/>
          <c:tx>
            <c:strRef>
              <c:f>'2nd Quarter 3_27'!$A$35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3_27'!$D$35</c:f>
              <c:numCache/>
            </c:numRef>
          </c:val>
        </c:ser>
        <c:ser>
          <c:idx val="13"/>
          <c:order val="12"/>
          <c:tx>
            <c:strRef>
              <c:f>'2nd Quarter 3_27'!$A$36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3_27'!$D$23</c:f>
              <c:strCache/>
            </c:strRef>
          </c:cat>
          <c:val>
            <c:numRef>
              <c:f>'2nd Quarter 3_27'!$D$36</c:f>
              <c:numCache/>
            </c:numRef>
          </c:val>
        </c:ser>
        <c:axId val="24448496"/>
        <c:axId val="18709873"/>
      </c:bar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709873"/>
        <c:crosses val="autoZero"/>
        <c:auto val="1"/>
        <c:lblOffset val="100"/>
        <c:tickLblSkip val="1"/>
        <c:noMultiLvlLbl val="0"/>
      </c:catAx>
      <c:valAx>
        <c:axId val="1870987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44849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044"/>
          <c:w val="0.211"/>
          <c:h val="0.9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725"/>
          <c:w val="0.8237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3_27'!$F$109</c:f>
              <c:numCache/>
            </c:numRef>
          </c:val>
        </c:ser>
        <c:ser>
          <c:idx val="1"/>
          <c:order val="1"/>
          <c:tx>
            <c:strRef>
              <c:f>'2nd Quarter 3_27'!$A$110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3_27'!$F$110</c:f>
              <c:numCache/>
            </c:numRef>
          </c:val>
        </c:ser>
        <c:ser>
          <c:idx val="2"/>
          <c:order val="2"/>
          <c:tx>
            <c:strRef>
              <c:f>'2nd Quarter 3_27'!$A$111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3_27'!$F$111</c:f>
              <c:numCache/>
            </c:numRef>
          </c:val>
        </c:ser>
        <c:ser>
          <c:idx val="3"/>
          <c:order val="3"/>
          <c:tx>
            <c:strRef>
              <c:f>'2nd Quarter 3_27'!$A$112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3_27'!$F$112</c:f>
              <c:numCache/>
            </c:numRef>
          </c:val>
        </c:ser>
        <c:ser>
          <c:idx val="4"/>
          <c:order val="4"/>
          <c:tx>
            <c:strRef>
              <c:f>'2nd Quarter 3_27'!$A$113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3_27'!$F$113</c:f>
              <c:numCache/>
            </c:numRef>
          </c:val>
        </c:ser>
        <c:ser>
          <c:idx val="5"/>
          <c:order val="5"/>
          <c:tx>
            <c:strRef>
              <c:f>'2nd Quarter 3_27'!$A$114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3_27'!$F$114</c:f>
              <c:numCache/>
            </c:numRef>
          </c:val>
        </c:ser>
        <c:ser>
          <c:idx val="6"/>
          <c:order val="6"/>
          <c:tx>
            <c:strRef>
              <c:f>'2nd Quarter 3_27'!$A$115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3_27'!$F$115</c:f>
              <c:numCache/>
            </c:numRef>
          </c:val>
        </c:ser>
        <c:ser>
          <c:idx val="7"/>
          <c:order val="7"/>
          <c:tx>
            <c:strRef>
              <c:f>'2nd Quarter 3_27'!$A$116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3_27'!$F$116</c:f>
              <c:numCache/>
            </c:numRef>
          </c:val>
        </c:ser>
        <c:ser>
          <c:idx val="8"/>
          <c:order val="8"/>
          <c:tx>
            <c:strRef>
              <c:f>'2nd Quarter 3_27'!$A$117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3_27'!$F$117</c:f>
              <c:numCache/>
            </c:numRef>
          </c:val>
        </c:ser>
        <c:ser>
          <c:idx val="9"/>
          <c:order val="9"/>
          <c:tx>
            <c:strRef>
              <c:f>'2nd Quarter 3_27'!$A$118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3_27'!$F$118</c:f>
              <c:numCache/>
            </c:numRef>
          </c:val>
        </c:ser>
        <c:ser>
          <c:idx val="10"/>
          <c:order val="10"/>
          <c:tx>
            <c:strRef>
              <c:f>'2nd Quarter 3_27'!$A$119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3_27'!$F$119</c:f>
              <c:numCache/>
            </c:numRef>
          </c:val>
        </c:ser>
        <c:ser>
          <c:idx val="11"/>
          <c:order val="11"/>
          <c:tx>
            <c:strRef>
              <c:f>'2nd Quarter 3_27'!$A$120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3_27'!$F$120</c:f>
              <c:numCache/>
            </c:numRef>
          </c:val>
        </c:ser>
        <c:ser>
          <c:idx val="12"/>
          <c:order val="12"/>
          <c:tx>
            <c:strRef>
              <c:f>'2nd Quarter 3_27'!$A$121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3_27'!$F$108</c:f>
              <c:strCache/>
            </c:strRef>
          </c:cat>
          <c:val>
            <c:numRef>
              <c:f>'2nd Quarter 3_27'!$F$121</c:f>
              <c:numCache/>
            </c:numRef>
          </c:val>
        </c:ser>
        <c:axId val="34171130"/>
        <c:axId val="39104715"/>
      </c:bar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171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11975"/>
          <c:w val="0.1545"/>
          <c:h val="0.8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71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85"/>
          <c:w val="0.748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'!$D$5</c:f>
              <c:numCache/>
            </c:numRef>
          </c:val>
        </c:ser>
        <c:ser>
          <c:idx val="1"/>
          <c:order val="1"/>
          <c:tx>
            <c:strRef>
              <c:f>'2nd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'!$D$6</c:f>
              <c:numCache/>
            </c:numRef>
          </c:val>
        </c:ser>
        <c:ser>
          <c:idx val="2"/>
          <c:order val="2"/>
          <c:tx>
            <c:strRef>
              <c:f>'2nd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'!$D$7</c:f>
              <c:numCache/>
            </c:numRef>
          </c:val>
        </c:ser>
        <c:ser>
          <c:idx val="3"/>
          <c:order val="3"/>
          <c:tx>
            <c:strRef>
              <c:f>'2nd Quarter 2 Year Olds '!$A$8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'!$D$8</c:f>
              <c:numCache/>
            </c:numRef>
          </c:val>
        </c:ser>
        <c:ser>
          <c:idx val="4"/>
          <c:order val="4"/>
          <c:tx>
            <c:strRef>
              <c:f>'2nd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'!$D$9</c:f>
              <c:numCache/>
            </c:numRef>
          </c:val>
        </c:ser>
        <c:ser>
          <c:idx val="5"/>
          <c:order val="5"/>
          <c:tx>
            <c:strRef>
              <c:f>'2nd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'!$D$10</c:f>
              <c:numCache/>
            </c:numRef>
          </c:val>
        </c:ser>
        <c:ser>
          <c:idx val="6"/>
          <c:order val="6"/>
          <c:tx>
            <c:strRef>
              <c:f>'2nd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'!$D$11</c:f>
              <c:numCache/>
            </c:numRef>
          </c:val>
        </c:ser>
        <c:ser>
          <c:idx val="7"/>
          <c:order val="7"/>
          <c:tx>
            <c:strRef>
              <c:f>'2nd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'!$D$12</c:f>
              <c:numCache/>
            </c:numRef>
          </c:val>
        </c:ser>
        <c:ser>
          <c:idx val="8"/>
          <c:order val="8"/>
          <c:tx>
            <c:strRef>
              <c:f>'2nd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'!$D$13</c:f>
              <c:numCache/>
            </c:numRef>
          </c:val>
        </c:ser>
        <c:ser>
          <c:idx val="9"/>
          <c:order val="9"/>
          <c:tx>
            <c:strRef>
              <c:f>'2nd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'!$D$14</c:f>
              <c:numCache/>
            </c:numRef>
          </c:val>
        </c:ser>
        <c:ser>
          <c:idx val="10"/>
          <c:order val="10"/>
          <c:tx>
            <c:strRef>
              <c:f>'2nd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'!$D$15</c:f>
              <c:numCache/>
            </c:numRef>
          </c:val>
        </c:ser>
        <c:ser>
          <c:idx val="11"/>
          <c:order val="11"/>
          <c:tx>
            <c:strRef>
              <c:f>'2nd Quarter 2 Year Olds '!$A$16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'!$D$16</c:f>
              <c:numCache/>
            </c:numRef>
          </c:val>
        </c:ser>
        <c:ser>
          <c:idx val="12"/>
          <c:order val="12"/>
          <c:tx>
            <c:strRef>
              <c:f>'2nd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2 Year Olds '!$D$4</c:f>
              <c:strCache/>
            </c:strRef>
          </c:cat>
          <c:val>
            <c:numRef>
              <c:f>'2nd Quarter 2 Year Olds '!$D$17</c:f>
              <c:numCache/>
            </c:numRef>
          </c:val>
        </c:ser>
        <c:axId val="16398116"/>
        <c:axId val="13365317"/>
      </c:bar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5317"/>
        <c:crosses val="autoZero"/>
        <c:auto val="1"/>
        <c:lblOffset val="100"/>
        <c:tickLblSkip val="1"/>
        <c:noMultiLvlLbl val="0"/>
      </c:catAx>
      <c:valAx>
        <c:axId val="1336531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98116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0935"/>
          <c:w val="0.19625"/>
          <c:h val="0.8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3</xdr:row>
      <xdr:rowOff>47625</xdr:rowOff>
    </xdr:from>
    <xdr:to>
      <xdr:col>25</xdr:col>
      <xdr:colOff>209550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7019925" y="600075"/>
        <a:ext cx="43148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37</xdr:row>
      <xdr:rowOff>66675</xdr:rowOff>
    </xdr:from>
    <xdr:to>
      <xdr:col>25</xdr:col>
      <xdr:colOff>85725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6991350" y="5819775"/>
        <a:ext cx="42195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266700</xdr:colOff>
      <xdr:row>54</xdr:row>
      <xdr:rowOff>142875</xdr:rowOff>
    </xdr:from>
    <xdr:to>
      <xdr:col>26</xdr:col>
      <xdr:colOff>381000</xdr:colOff>
      <xdr:row>69</xdr:row>
      <xdr:rowOff>66675</xdr:rowOff>
    </xdr:to>
    <xdr:graphicFrame>
      <xdr:nvGraphicFramePr>
        <xdr:cNvPr id="3" name="Chart 3"/>
        <xdr:cNvGraphicFramePr/>
      </xdr:nvGraphicFramePr>
      <xdr:xfrm>
        <a:off x="8162925" y="8496300"/>
        <a:ext cx="42100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257175</xdr:colOff>
      <xdr:row>71</xdr:row>
      <xdr:rowOff>0</xdr:rowOff>
    </xdr:from>
    <xdr:to>
      <xdr:col>26</xdr:col>
      <xdr:colOff>466725</xdr:colOff>
      <xdr:row>85</xdr:row>
      <xdr:rowOff>66675</xdr:rowOff>
    </xdr:to>
    <xdr:graphicFrame>
      <xdr:nvGraphicFramePr>
        <xdr:cNvPr id="4" name="Chart 4"/>
        <xdr:cNvGraphicFramePr/>
      </xdr:nvGraphicFramePr>
      <xdr:xfrm>
        <a:off x="8153400" y="10953750"/>
        <a:ext cx="430530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323850</xdr:colOff>
      <xdr:row>88</xdr:row>
      <xdr:rowOff>38100</xdr:rowOff>
    </xdr:from>
    <xdr:to>
      <xdr:col>27</xdr:col>
      <xdr:colOff>257175</xdr:colOff>
      <xdr:row>103</xdr:row>
      <xdr:rowOff>0</xdr:rowOff>
    </xdr:to>
    <xdr:graphicFrame>
      <xdr:nvGraphicFramePr>
        <xdr:cNvPr id="5" name="Chart 5"/>
        <xdr:cNvGraphicFramePr/>
      </xdr:nvGraphicFramePr>
      <xdr:xfrm>
        <a:off x="8848725" y="13592175"/>
        <a:ext cx="4267200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121</xdr:row>
      <xdr:rowOff>133350</xdr:rowOff>
    </xdr:from>
    <xdr:to>
      <xdr:col>8</xdr:col>
      <xdr:colOff>571500</xdr:colOff>
      <xdr:row>139</xdr:row>
      <xdr:rowOff>95250</xdr:rowOff>
    </xdr:to>
    <xdr:graphicFrame>
      <xdr:nvGraphicFramePr>
        <xdr:cNvPr id="6" name="Chart 6"/>
        <xdr:cNvGraphicFramePr/>
      </xdr:nvGraphicFramePr>
      <xdr:xfrm>
        <a:off x="304800" y="18735675"/>
        <a:ext cx="574357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247650</xdr:colOff>
      <xdr:row>20</xdr:row>
      <xdr:rowOff>76200</xdr:rowOff>
    </xdr:from>
    <xdr:to>
      <xdr:col>25</xdr:col>
      <xdr:colOff>104775</xdr:colOff>
      <xdr:row>35</xdr:row>
      <xdr:rowOff>28575</xdr:rowOff>
    </xdr:to>
    <xdr:graphicFrame>
      <xdr:nvGraphicFramePr>
        <xdr:cNvPr id="7" name="Chart 7"/>
        <xdr:cNvGraphicFramePr/>
      </xdr:nvGraphicFramePr>
      <xdr:xfrm>
        <a:off x="7019925" y="3228975"/>
        <a:ext cx="4210050" cy="2247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122</xdr:row>
      <xdr:rowOff>9525</xdr:rowOff>
    </xdr:from>
    <xdr:to>
      <xdr:col>25</xdr:col>
      <xdr:colOff>800100</xdr:colOff>
      <xdr:row>139</xdr:row>
      <xdr:rowOff>47625</xdr:rowOff>
    </xdr:to>
    <xdr:graphicFrame>
      <xdr:nvGraphicFramePr>
        <xdr:cNvPr id="8" name="Chart 8"/>
        <xdr:cNvGraphicFramePr/>
      </xdr:nvGraphicFramePr>
      <xdr:xfrm>
        <a:off x="6286500" y="18764250"/>
        <a:ext cx="563880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0.28325</cdr:y>
    </cdr:from>
    <cdr:to>
      <cdr:x>0.7625</cdr:x>
      <cdr:y>0.28325</cdr:y>
    </cdr:to>
    <cdr:sp>
      <cdr:nvSpPr>
        <cdr:cNvPr id="1" name="Line 1"/>
        <cdr:cNvSpPr>
          <a:spLocks/>
        </cdr:cNvSpPr>
      </cdr:nvSpPr>
      <cdr:spPr>
        <a:xfrm flipV="1">
          <a:off x="581025" y="685800"/>
          <a:ext cx="39243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0.11325</cdr:x>
      <cdr:y>0.21075</cdr:y>
    </cdr:from>
    <cdr:to>
      <cdr:x>0.5725</cdr:x>
      <cdr:y>0.2715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0" y="504825"/>
          <a:ext cx="2714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0.29375</cdr:y>
    </cdr:from>
    <cdr:to>
      <cdr:x>0.75125</cdr:x>
      <cdr:y>0.29375</cdr:y>
    </cdr:to>
    <cdr:sp>
      <cdr:nvSpPr>
        <cdr:cNvPr id="1" name="Line 1"/>
        <cdr:cNvSpPr>
          <a:spLocks/>
        </cdr:cNvSpPr>
      </cdr:nvSpPr>
      <cdr:spPr>
        <a:xfrm flipV="1">
          <a:off x="638175" y="685800"/>
          <a:ext cx="38004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0.23325</cdr:y>
    </cdr:from>
    <cdr:to>
      <cdr:x>0.53475</cdr:x>
      <cdr:y>0.29375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638175" y="542925"/>
          <a:ext cx="2524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0</xdr:rowOff>
    </xdr:from>
    <xdr:to>
      <xdr:col>13</xdr:col>
      <xdr:colOff>66675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76950" y="352425"/>
        <a:ext cx="59150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18</xdr:row>
      <xdr:rowOff>85725</xdr:rowOff>
    </xdr:from>
    <xdr:to>
      <xdr:col>13</xdr:col>
      <xdr:colOff>66675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6076950" y="3028950"/>
        <a:ext cx="59150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</xdr:row>
      <xdr:rowOff>123825</xdr:rowOff>
    </xdr:from>
    <xdr:to>
      <xdr:col>19</xdr:col>
      <xdr:colOff>390525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6515100" y="914400"/>
        <a:ext cx="53340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18</xdr:row>
      <xdr:rowOff>152400</xdr:rowOff>
    </xdr:from>
    <xdr:to>
      <xdr:col>23</xdr:col>
      <xdr:colOff>304800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8210550" y="3514725"/>
        <a:ext cx="62960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35</xdr:row>
      <xdr:rowOff>0</xdr:rowOff>
    </xdr:from>
    <xdr:to>
      <xdr:col>18</xdr:col>
      <xdr:colOff>504825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6438900" y="6086475"/>
        <a:ext cx="48387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0.228</cdr:y>
    </cdr:from>
    <cdr:to>
      <cdr:x>0.07975</cdr:x>
      <cdr:y>0.228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523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4</xdr:row>
      <xdr:rowOff>0</xdr:rowOff>
    </xdr:from>
    <xdr:to>
      <xdr:col>12</xdr:col>
      <xdr:colOff>76200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962650" y="723900"/>
        <a:ext cx="51911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19</xdr:row>
      <xdr:rowOff>142875</xdr:rowOff>
    </xdr:from>
    <xdr:to>
      <xdr:col>12</xdr:col>
      <xdr:colOff>85725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5962650" y="3305175"/>
        <a:ext cx="52006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0.2145</cdr:y>
    </cdr:from>
    <cdr:to>
      <cdr:x>0.065</cdr:x>
      <cdr:y>0.2145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0</xdr:rowOff>
    </xdr:from>
    <xdr:to>
      <xdr:col>4</xdr:col>
      <xdr:colOff>390525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14325" y="1847850"/>
        <a:ext cx="5743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40</xdr:row>
      <xdr:rowOff>9525</xdr:rowOff>
    </xdr:from>
    <xdr:to>
      <xdr:col>4</xdr:col>
      <xdr:colOff>352425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295275" y="6362700"/>
        <a:ext cx="5724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Immunization%20Info\Quarterly%20Reports\Annual%20Reports\2009%20Qtrs.%201-4%202-6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2nd Quarter 3_27"/>
      <sheetName val="2nd Quarter 2 Year Olds "/>
      <sheetName val="2nd Quarter Adolescen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189">
          <cell r="B189">
            <v>34154</v>
          </cell>
          <cell r="D189">
            <v>0.7286408619780992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PageLayoutView="0" workbookViewId="0" topLeftCell="A1">
      <selection activeCell="AC131" sqref="AC131"/>
    </sheetView>
  </sheetViews>
  <sheetFormatPr defaultColWidth="11.375" defaultRowHeight="12"/>
  <cols>
    <col min="1" max="1" width="10.375" style="0" customWidth="1"/>
    <col min="2" max="4" width="8.75390625" style="0" customWidth="1"/>
    <col min="5" max="6" width="8.875" style="0" customWidth="1"/>
    <col min="7" max="9" width="8.75390625" style="0" customWidth="1"/>
    <col min="10" max="10" width="8.25390625" style="0" customWidth="1"/>
    <col min="11" max="11" width="6.875" style="0" customWidth="1"/>
    <col min="12" max="12" width="7.875" style="0" customWidth="1"/>
    <col min="13" max="13" width="8.25390625" style="0" customWidth="1"/>
    <col min="14" max="14" width="8.375" style="0" hidden="1" customWidth="1"/>
    <col min="15" max="15" width="7.875" style="0" hidden="1" customWidth="1"/>
    <col min="16" max="16" width="7.25390625" style="0" hidden="1" customWidth="1"/>
    <col min="17" max="17" width="7.875" style="0" hidden="1" customWidth="1"/>
    <col min="18" max="18" width="7.625" style="0" hidden="1" customWidth="1"/>
    <col min="19" max="19" width="8.25390625" style="0" hidden="1" customWidth="1"/>
    <col min="20" max="20" width="7.25390625" style="0" hidden="1" customWidth="1"/>
    <col min="21" max="21" width="6.875" style="0" hidden="1" customWidth="1"/>
    <col min="22" max="22" width="10.625" style="0" hidden="1" customWidth="1"/>
  </cols>
  <sheetData>
    <row r="1" spans="2:12" ht="15.75">
      <c r="B1" s="4"/>
      <c r="C1" s="4"/>
      <c r="D1" s="45" t="s">
        <v>0</v>
      </c>
      <c r="E1" s="4"/>
      <c r="F1" s="4"/>
      <c r="G1" s="4"/>
      <c r="H1" s="4"/>
      <c r="I1" s="2"/>
      <c r="J1" s="2"/>
      <c r="K1" s="2"/>
      <c r="L1" s="2"/>
    </row>
    <row r="2" spans="2:12" ht="15.75">
      <c r="B2" s="45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1:12" ht="12">
      <c r="A3" s="3"/>
      <c r="B3" s="4"/>
      <c r="C3" s="4"/>
      <c r="D3" s="5"/>
      <c r="E3" s="5"/>
      <c r="F3" s="5"/>
      <c r="G3" s="5"/>
      <c r="H3" s="5"/>
      <c r="I3" s="5"/>
      <c r="J3" s="4"/>
      <c r="K3" s="4"/>
      <c r="L3" s="4"/>
    </row>
    <row r="4" spans="4:9" ht="12">
      <c r="D4" s="41" t="s">
        <v>2</v>
      </c>
      <c r="E4" s="40"/>
      <c r="F4" s="40"/>
      <c r="G4" s="6"/>
      <c r="H4" s="7"/>
      <c r="I4" s="7"/>
    </row>
    <row r="5" spans="2:10" ht="12">
      <c r="B5" s="1" t="s">
        <v>3</v>
      </c>
      <c r="C5" s="1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1" t="s">
        <v>11</v>
      </c>
    </row>
    <row r="6" spans="1:19" ht="12.75" thickBot="1">
      <c r="A6" s="9" t="s">
        <v>12</v>
      </c>
      <c r="B6" s="10" t="s">
        <v>13</v>
      </c>
      <c r="C6" s="10" t="s">
        <v>14</v>
      </c>
      <c r="D6" s="11" t="s">
        <v>15</v>
      </c>
      <c r="E6" s="12"/>
      <c r="F6" s="12"/>
      <c r="G6" s="12"/>
      <c r="H6" s="13"/>
      <c r="I6" s="13"/>
      <c r="J6" s="14"/>
      <c r="N6" s="8" t="s">
        <v>6</v>
      </c>
      <c r="O6" s="8" t="s">
        <v>7</v>
      </c>
      <c r="P6" s="8" t="s">
        <v>8</v>
      </c>
      <c r="Q6" s="8" t="s">
        <v>9</v>
      </c>
      <c r="R6" s="8" t="s">
        <v>10</v>
      </c>
      <c r="S6" s="1" t="s">
        <v>11</v>
      </c>
    </row>
    <row r="7" spans="1:19" ht="12">
      <c r="A7" t="s">
        <v>16</v>
      </c>
      <c r="B7" s="15">
        <v>316</v>
      </c>
      <c r="C7" s="15">
        <v>239</v>
      </c>
      <c r="D7" s="16">
        <f aca="true" t="shared" si="0" ref="D7:D19">C7/B7</f>
        <v>0.7563291139240507</v>
      </c>
      <c r="E7" s="16">
        <f aca="true" t="shared" si="1" ref="E7:E18">N7/B7</f>
        <v>0.7721518987341772</v>
      </c>
      <c r="F7" s="16">
        <f aca="true" t="shared" si="2" ref="F7:F18">O7/B7</f>
        <v>0.7721518987341772</v>
      </c>
      <c r="G7" s="16">
        <f aca="true" t="shared" si="3" ref="G7:G18">P7/B7</f>
        <v>0.759493670886076</v>
      </c>
      <c r="H7" s="16">
        <f aca="true" t="shared" si="4" ref="H7:H18">Q7/B7</f>
        <v>0.8670886075949367</v>
      </c>
      <c r="I7" s="7">
        <f aca="true" t="shared" si="5" ref="I7:I18">R7/B7</f>
        <v>0.75</v>
      </c>
      <c r="J7" s="16">
        <f aca="true" t="shared" si="6" ref="J7:J18">S7/B7</f>
        <v>0.6677215189873418</v>
      </c>
      <c r="N7">
        <v>244</v>
      </c>
      <c r="O7">
        <v>244</v>
      </c>
      <c r="P7">
        <v>240</v>
      </c>
      <c r="Q7">
        <v>274</v>
      </c>
      <c r="R7">
        <v>237</v>
      </c>
      <c r="S7">
        <v>211</v>
      </c>
    </row>
    <row r="8" spans="1:19" ht="12">
      <c r="A8" t="s">
        <v>17</v>
      </c>
      <c r="B8" s="15">
        <v>415</v>
      </c>
      <c r="C8" s="15">
        <v>334</v>
      </c>
      <c r="D8" s="16">
        <f t="shared" si="0"/>
        <v>0.8048192771084337</v>
      </c>
      <c r="E8" s="16">
        <f t="shared" si="1"/>
        <v>0.8096385542168675</v>
      </c>
      <c r="F8" s="16">
        <f t="shared" si="2"/>
        <v>0.8096385542168675</v>
      </c>
      <c r="G8" s="16">
        <f t="shared" si="3"/>
        <v>0.8072289156626506</v>
      </c>
      <c r="H8" s="16">
        <f t="shared" si="4"/>
        <v>0.9180722891566265</v>
      </c>
      <c r="I8" s="7">
        <f t="shared" si="5"/>
        <v>0.8048192771084337</v>
      </c>
      <c r="J8" s="16">
        <f t="shared" si="6"/>
        <v>0.7180722891566265</v>
      </c>
      <c r="N8">
        <v>336</v>
      </c>
      <c r="O8">
        <v>336</v>
      </c>
      <c r="P8">
        <v>335</v>
      </c>
      <c r="Q8">
        <v>381</v>
      </c>
      <c r="R8">
        <v>334</v>
      </c>
      <c r="S8">
        <v>298</v>
      </c>
    </row>
    <row r="9" spans="1:19" ht="12">
      <c r="A9" t="s">
        <v>18</v>
      </c>
      <c r="B9" s="17">
        <v>103</v>
      </c>
      <c r="C9" s="17">
        <v>80</v>
      </c>
      <c r="D9" s="16">
        <f t="shared" si="0"/>
        <v>0.7766990291262136</v>
      </c>
      <c r="E9" s="16">
        <f t="shared" si="1"/>
        <v>0.7766990291262136</v>
      </c>
      <c r="F9" s="16">
        <f t="shared" si="2"/>
        <v>0.7766990291262136</v>
      </c>
      <c r="G9" s="16">
        <f t="shared" si="3"/>
        <v>0.7766990291262136</v>
      </c>
      <c r="H9" s="16">
        <f t="shared" si="4"/>
        <v>0.8446601941747572</v>
      </c>
      <c r="I9" s="7">
        <f t="shared" si="5"/>
        <v>0.7669902912621359</v>
      </c>
      <c r="J9" s="16">
        <f t="shared" si="6"/>
        <v>0.7475728155339806</v>
      </c>
      <c r="N9">
        <v>80</v>
      </c>
      <c r="O9">
        <v>80</v>
      </c>
      <c r="P9">
        <v>80</v>
      </c>
      <c r="Q9">
        <v>87</v>
      </c>
      <c r="R9">
        <v>79</v>
      </c>
      <c r="S9">
        <v>77</v>
      </c>
    </row>
    <row r="10" spans="1:19" ht="12">
      <c r="A10" t="s">
        <v>19</v>
      </c>
      <c r="B10" s="15">
        <v>146</v>
      </c>
      <c r="C10" s="15">
        <v>127</v>
      </c>
      <c r="D10" s="16">
        <f t="shared" si="0"/>
        <v>0.8698630136986302</v>
      </c>
      <c r="E10" s="16">
        <f t="shared" si="1"/>
        <v>0.8767123287671232</v>
      </c>
      <c r="F10" s="16">
        <f t="shared" si="2"/>
        <v>0.8767123287671232</v>
      </c>
      <c r="G10" s="16">
        <f t="shared" si="3"/>
        <v>0.8698630136986302</v>
      </c>
      <c r="H10" s="16">
        <f t="shared" si="4"/>
        <v>0.9041095890410958</v>
      </c>
      <c r="I10" s="7">
        <f t="shared" si="5"/>
        <v>0.863013698630137</v>
      </c>
      <c r="J10" s="16">
        <f t="shared" si="6"/>
        <v>0.7191780821917808</v>
      </c>
      <c r="N10">
        <v>128</v>
      </c>
      <c r="O10">
        <v>128</v>
      </c>
      <c r="P10">
        <v>127</v>
      </c>
      <c r="Q10">
        <v>132</v>
      </c>
      <c r="R10">
        <v>126</v>
      </c>
      <c r="S10">
        <v>105</v>
      </c>
    </row>
    <row r="11" spans="1:19" ht="12">
      <c r="A11" t="s">
        <v>20</v>
      </c>
      <c r="B11" s="15">
        <v>160</v>
      </c>
      <c r="C11" s="15">
        <v>108</v>
      </c>
      <c r="D11" s="16">
        <f t="shared" si="0"/>
        <v>0.675</v>
      </c>
      <c r="E11" s="16">
        <f t="shared" si="1"/>
        <v>0.71875</v>
      </c>
      <c r="F11" s="16">
        <f t="shared" si="2"/>
        <v>0.71875</v>
      </c>
      <c r="G11" s="16">
        <f t="shared" si="3"/>
        <v>0.68125</v>
      </c>
      <c r="H11" s="16">
        <f t="shared" si="4"/>
        <v>0.81875</v>
      </c>
      <c r="I11" s="7">
        <f t="shared" si="5"/>
        <v>0.7125</v>
      </c>
      <c r="J11" s="16">
        <f t="shared" si="6"/>
        <v>0.575</v>
      </c>
      <c r="N11">
        <v>115</v>
      </c>
      <c r="O11">
        <v>115</v>
      </c>
      <c r="P11">
        <v>109</v>
      </c>
      <c r="Q11">
        <v>131</v>
      </c>
      <c r="R11">
        <v>114</v>
      </c>
      <c r="S11">
        <v>92</v>
      </c>
    </row>
    <row r="12" spans="1:19" ht="12">
      <c r="A12" t="s">
        <v>21</v>
      </c>
      <c r="B12" s="15">
        <v>93</v>
      </c>
      <c r="C12" s="15">
        <v>64</v>
      </c>
      <c r="D12" s="16">
        <f t="shared" si="0"/>
        <v>0.6881720430107527</v>
      </c>
      <c r="E12" s="16">
        <f t="shared" si="1"/>
        <v>0.7204301075268817</v>
      </c>
      <c r="F12" s="16">
        <f t="shared" si="2"/>
        <v>0.7311827956989247</v>
      </c>
      <c r="G12" s="16">
        <f t="shared" si="3"/>
        <v>0.7419354838709677</v>
      </c>
      <c r="H12" s="16">
        <f t="shared" si="4"/>
        <v>0.7526881720430108</v>
      </c>
      <c r="I12" s="7">
        <f t="shared" si="5"/>
        <v>0.6666666666666666</v>
      </c>
      <c r="J12" s="16">
        <f t="shared" si="6"/>
        <v>0.4838709677419355</v>
      </c>
      <c r="N12">
        <v>67</v>
      </c>
      <c r="O12">
        <v>68</v>
      </c>
      <c r="P12">
        <v>69</v>
      </c>
      <c r="Q12">
        <v>70</v>
      </c>
      <c r="R12">
        <v>62</v>
      </c>
      <c r="S12">
        <v>45</v>
      </c>
    </row>
    <row r="13" spans="1:19" ht="12">
      <c r="A13" t="s">
        <v>22</v>
      </c>
      <c r="B13" s="15">
        <v>55</v>
      </c>
      <c r="C13" s="15">
        <v>51</v>
      </c>
      <c r="D13" s="16">
        <f t="shared" si="0"/>
        <v>0.9272727272727272</v>
      </c>
      <c r="E13" s="16">
        <f t="shared" si="1"/>
        <v>0.9272727272727272</v>
      </c>
      <c r="F13" s="16">
        <f t="shared" si="2"/>
        <v>0.9272727272727272</v>
      </c>
      <c r="G13" s="16">
        <f t="shared" si="3"/>
        <v>0.9272727272727272</v>
      </c>
      <c r="H13" s="16">
        <f t="shared" si="4"/>
        <v>0.9272727272727272</v>
      </c>
      <c r="I13" s="7">
        <f t="shared" si="5"/>
        <v>0.9090909090909091</v>
      </c>
      <c r="J13" s="16">
        <f t="shared" si="6"/>
        <v>0.7636363636363637</v>
      </c>
      <c r="N13">
        <v>51</v>
      </c>
      <c r="O13">
        <v>51</v>
      </c>
      <c r="P13">
        <v>51</v>
      </c>
      <c r="Q13">
        <v>51</v>
      </c>
      <c r="R13">
        <v>50</v>
      </c>
      <c r="S13">
        <v>42</v>
      </c>
    </row>
    <row r="14" spans="1:19" ht="12">
      <c r="A14" t="s">
        <v>23</v>
      </c>
      <c r="B14" s="15">
        <v>531</v>
      </c>
      <c r="C14" s="15">
        <v>475</v>
      </c>
      <c r="D14" s="16">
        <f t="shared" si="0"/>
        <v>0.8945386064030132</v>
      </c>
      <c r="E14" s="16">
        <f t="shared" si="1"/>
        <v>0.911487758945386</v>
      </c>
      <c r="F14" s="16">
        <f t="shared" si="2"/>
        <v>0.911487758945386</v>
      </c>
      <c r="G14" s="16">
        <f t="shared" si="3"/>
        <v>0.896421845574388</v>
      </c>
      <c r="H14" s="16">
        <f t="shared" si="4"/>
        <v>0.9529190207156308</v>
      </c>
      <c r="I14" s="7">
        <f t="shared" si="5"/>
        <v>0.9096045197740112</v>
      </c>
      <c r="J14" s="16">
        <f t="shared" si="6"/>
        <v>0.8700564971751412</v>
      </c>
      <c r="N14">
        <v>484</v>
      </c>
      <c r="O14">
        <v>484</v>
      </c>
      <c r="P14">
        <v>476</v>
      </c>
      <c r="Q14">
        <v>506</v>
      </c>
      <c r="R14">
        <v>483</v>
      </c>
      <c r="S14">
        <v>462</v>
      </c>
    </row>
    <row r="15" spans="1:19" ht="12">
      <c r="A15" t="s">
        <v>24</v>
      </c>
      <c r="B15" s="15">
        <v>196</v>
      </c>
      <c r="C15" s="15">
        <v>172</v>
      </c>
      <c r="D15" s="16">
        <f t="shared" si="0"/>
        <v>0.8775510204081632</v>
      </c>
      <c r="E15" s="16">
        <f t="shared" si="1"/>
        <v>0.8826530612244898</v>
      </c>
      <c r="F15" s="16">
        <f t="shared" si="2"/>
        <v>0.8826530612244898</v>
      </c>
      <c r="G15" s="16">
        <f t="shared" si="3"/>
        <v>0.8775510204081632</v>
      </c>
      <c r="H15" s="16">
        <f t="shared" si="4"/>
        <v>0.9183673469387755</v>
      </c>
      <c r="I15" s="7">
        <f t="shared" si="5"/>
        <v>0.8826530612244898</v>
      </c>
      <c r="J15" s="16">
        <f t="shared" si="6"/>
        <v>0.7959183673469388</v>
      </c>
      <c r="N15">
        <v>173</v>
      </c>
      <c r="O15">
        <v>173</v>
      </c>
      <c r="P15">
        <v>172</v>
      </c>
      <c r="Q15">
        <v>180</v>
      </c>
      <c r="R15">
        <v>173</v>
      </c>
      <c r="S15">
        <v>156</v>
      </c>
    </row>
    <row r="16" spans="1:19" ht="12">
      <c r="A16" t="s">
        <v>25</v>
      </c>
      <c r="B16" s="17">
        <v>184</v>
      </c>
      <c r="C16" s="17">
        <v>167</v>
      </c>
      <c r="D16" s="16">
        <f t="shared" si="0"/>
        <v>0.907608695652174</v>
      </c>
      <c r="E16" s="16">
        <f t="shared" si="1"/>
        <v>0.907608695652174</v>
      </c>
      <c r="F16" s="16">
        <f t="shared" si="2"/>
        <v>0.907608695652174</v>
      </c>
      <c r="G16" s="16">
        <f t="shared" si="3"/>
        <v>0.907608695652174</v>
      </c>
      <c r="H16" s="16">
        <f t="shared" si="4"/>
        <v>0.9619565217391305</v>
      </c>
      <c r="I16" s="7">
        <f t="shared" si="5"/>
        <v>0.907608695652174</v>
      </c>
      <c r="J16" s="16">
        <f t="shared" si="6"/>
        <v>0.5760869565217391</v>
      </c>
      <c r="N16">
        <v>167</v>
      </c>
      <c r="O16">
        <v>167</v>
      </c>
      <c r="P16">
        <v>167</v>
      </c>
      <c r="Q16">
        <v>177</v>
      </c>
      <c r="R16">
        <v>167</v>
      </c>
      <c r="S16">
        <v>106</v>
      </c>
    </row>
    <row r="17" spans="1:19" ht="12">
      <c r="A17" t="s">
        <v>26</v>
      </c>
      <c r="B17" s="15">
        <v>108</v>
      </c>
      <c r="C17" s="15">
        <v>90</v>
      </c>
      <c r="D17" s="16">
        <f t="shared" si="0"/>
        <v>0.8333333333333334</v>
      </c>
      <c r="E17" s="16">
        <f t="shared" si="1"/>
        <v>0.8333333333333334</v>
      </c>
      <c r="F17" s="16">
        <f t="shared" si="2"/>
        <v>0.8333333333333334</v>
      </c>
      <c r="G17" s="16">
        <f t="shared" si="3"/>
        <v>0.8333333333333334</v>
      </c>
      <c r="H17" s="16">
        <f t="shared" si="4"/>
        <v>0.8888888888888888</v>
      </c>
      <c r="I17" s="7">
        <f t="shared" si="5"/>
        <v>0.8333333333333334</v>
      </c>
      <c r="J17" s="16">
        <f t="shared" si="6"/>
        <v>0.5555555555555556</v>
      </c>
      <c r="N17">
        <v>90</v>
      </c>
      <c r="O17">
        <v>90</v>
      </c>
      <c r="P17">
        <v>90</v>
      </c>
      <c r="Q17">
        <v>96</v>
      </c>
      <c r="R17">
        <v>90</v>
      </c>
      <c r="S17">
        <v>60</v>
      </c>
    </row>
    <row r="18" spans="1:19" ht="12">
      <c r="A18" t="s">
        <v>27</v>
      </c>
      <c r="B18" s="15">
        <v>52</v>
      </c>
      <c r="C18" s="15">
        <v>46</v>
      </c>
      <c r="D18" s="16">
        <f t="shared" si="0"/>
        <v>0.8846153846153846</v>
      </c>
      <c r="E18" s="16">
        <f t="shared" si="1"/>
        <v>0.8846153846153846</v>
      </c>
      <c r="F18" s="16">
        <f t="shared" si="2"/>
        <v>0.8846153846153846</v>
      </c>
      <c r="G18" s="16">
        <f t="shared" si="3"/>
        <v>0.8846153846153846</v>
      </c>
      <c r="H18" s="16">
        <f t="shared" si="4"/>
        <v>0.9615384615384616</v>
      </c>
      <c r="I18" s="7">
        <f t="shared" si="5"/>
        <v>0.8846153846153846</v>
      </c>
      <c r="J18" s="16">
        <f t="shared" si="6"/>
        <v>0.8461538461538461</v>
      </c>
      <c r="N18">
        <v>46</v>
      </c>
      <c r="O18">
        <v>46</v>
      </c>
      <c r="P18">
        <v>46</v>
      </c>
      <c r="Q18">
        <v>50</v>
      </c>
      <c r="R18">
        <v>46</v>
      </c>
      <c r="S18">
        <v>44</v>
      </c>
    </row>
    <row r="19" spans="1:9" ht="12">
      <c r="A19" s="18" t="s">
        <v>28</v>
      </c>
      <c r="B19">
        <f>SUM(B7:B18)</f>
        <v>2359</v>
      </c>
      <c r="C19">
        <f>SUM(C7:C18)</f>
        <v>1953</v>
      </c>
      <c r="D19" s="7">
        <f t="shared" si="0"/>
        <v>0.827893175074184</v>
      </c>
      <c r="E19" s="7"/>
      <c r="F19" s="7"/>
      <c r="G19" s="7"/>
      <c r="H19" s="7"/>
      <c r="I19" s="7"/>
    </row>
    <row r="20" spans="1:9" ht="12">
      <c r="A20" s="18"/>
      <c r="D20" s="7"/>
      <c r="E20" s="7"/>
      <c r="F20" s="7"/>
      <c r="G20" s="7"/>
      <c r="H20" s="7"/>
      <c r="I20" s="7"/>
    </row>
    <row r="21" spans="1:9" ht="12">
      <c r="A21" s="19"/>
      <c r="B21" s="19"/>
      <c r="D21" s="41" t="s">
        <v>29</v>
      </c>
      <c r="E21" s="40"/>
      <c r="F21" s="40"/>
      <c r="G21" s="6"/>
      <c r="H21" s="7"/>
      <c r="I21" s="7"/>
    </row>
    <row r="22" spans="2:10" ht="12">
      <c r="B22" s="1" t="s">
        <v>3</v>
      </c>
      <c r="C22" s="1" t="s">
        <v>4</v>
      </c>
      <c r="D22" s="8" t="s">
        <v>5</v>
      </c>
      <c r="E22" s="8" t="s">
        <v>30</v>
      </c>
      <c r="F22" s="8" t="s">
        <v>31</v>
      </c>
      <c r="G22" s="8" t="s">
        <v>32</v>
      </c>
      <c r="H22" s="8" t="s">
        <v>33</v>
      </c>
      <c r="I22" s="8" t="s">
        <v>34</v>
      </c>
      <c r="J22" s="8" t="s">
        <v>35</v>
      </c>
    </row>
    <row r="23" spans="1:19" ht="12.75" thickBot="1">
      <c r="A23" s="9" t="s">
        <v>12</v>
      </c>
      <c r="B23" s="10" t="s">
        <v>36</v>
      </c>
      <c r="C23" s="10" t="s">
        <v>14</v>
      </c>
      <c r="D23" s="11" t="s">
        <v>15</v>
      </c>
      <c r="E23" s="11"/>
      <c r="F23" s="11"/>
      <c r="G23" s="11"/>
      <c r="H23" s="20"/>
      <c r="I23" s="20"/>
      <c r="J23" s="20"/>
      <c r="N23" s="8" t="s">
        <v>30</v>
      </c>
      <c r="O23" s="8" t="s">
        <v>31</v>
      </c>
      <c r="P23" s="8" t="s">
        <v>32</v>
      </c>
      <c r="Q23" s="8" t="s">
        <v>33</v>
      </c>
      <c r="R23" s="8" t="s">
        <v>34</v>
      </c>
      <c r="S23" s="8" t="s">
        <v>35</v>
      </c>
    </row>
    <row r="24" spans="1:19" ht="12">
      <c r="A24" t="s">
        <v>16</v>
      </c>
      <c r="B24" s="15">
        <v>290</v>
      </c>
      <c r="C24" s="15">
        <v>150</v>
      </c>
      <c r="D24" s="16">
        <f aca="true" t="shared" si="7" ref="D24:D36">C24/B24</f>
        <v>0.5172413793103449</v>
      </c>
      <c r="E24" s="16">
        <f aca="true" t="shared" si="8" ref="E24:E35">N24/B24</f>
        <v>0.5517241379310345</v>
      </c>
      <c r="F24" s="16">
        <f aca="true" t="shared" si="9" ref="F24:F35">O24/B24</f>
        <v>0.5517241379310345</v>
      </c>
      <c r="G24" s="16">
        <f aca="true" t="shared" si="10" ref="G24:G35">P24/B24</f>
        <v>0.5275862068965518</v>
      </c>
      <c r="H24" s="16">
        <f aca="true" t="shared" si="11" ref="H24:H35">Q24/B24</f>
        <v>0.7206896551724138</v>
      </c>
      <c r="I24" s="7">
        <f aca="true" t="shared" si="12" ref="I24:I35">R24/B24</f>
        <v>0.5379310344827586</v>
      </c>
      <c r="J24" s="16">
        <f aca="true" t="shared" si="13" ref="J24:J35">S24/B24</f>
        <v>0.4724137931034483</v>
      </c>
      <c r="N24">
        <v>160</v>
      </c>
      <c r="O24">
        <v>160</v>
      </c>
      <c r="P24">
        <v>153</v>
      </c>
      <c r="Q24">
        <v>209</v>
      </c>
      <c r="R24">
        <v>156</v>
      </c>
      <c r="S24">
        <v>137</v>
      </c>
    </row>
    <row r="25" spans="1:19" ht="12">
      <c r="A25" t="s">
        <v>17</v>
      </c>
      <c r="B25" s="15">
        <v>422</v>
      </c>
      <c r="C25" s="15">
        <v>274</v>
      </c>
      <c r="D25" s="16">
        <f t="shared" si="7"/>
        <v>0.6492890995260664</v>
      </c>
      <c r="E25" s="16">
        <f t="shared" si="8"/>
        <v>0.6682464454976303</v>
      </c>
      <c r="F25" s="16">
        <f t="shared" si="9"/>
        <v>0.6658767772511849</v>
      </c>
      <c r="G25" s="16">
        <f t="shared" si="10"/>
        <v>0.6563981042654028</v>
      </c>
      <c r="H25" s="16">
        <f t="shared" si="11"/>
        <v>0.8767772511848341</v>
      </c>
      <c r="I25" s="7">
        <f t="shared" si="12"/>
        <v>0.6540284360189573</v>
      </c>
      <c r="J25" s="16">
        <f t="shared" si="13"/>
        <v>0.5947867298578199</v>
      </c>
      <c r="N25">
        <v>282</v>
      </c>
      <c r="O25">
        <v>281</v>
      </c>
      <c r="P25">
        <v>277</v>
      </c>
      <c r="Q25">
        <v>370</v>
      </c>
      <c r="R25">
        <v>276</v>
      </c>
      <c r="S25">
        <v>251</v>
      </c>
    </row>
    <row r="26" spans="1:19" ht="12">
      <c r="A26" t="s">
        <v>18</v>
      </c>
      <c r="B26" s="17">
        <v>129</v>
      </c>
      <c r="C26" s="17">
        <v>92</v>
      </c>
      <c r="D26" s="16">
        <f t="shared" si="7"/>
        <v>0.7131782945736435</v>
      </c>
      <c r="E26" s="16">
        <f t="shared" si="8"/>
        <v>0.7131782945736435</v>
      </c>
      <c r="F26" s="16">
        <f t="shared" si="9"/>
        <v>0.7131782945736435</v>
      </c>
      <c r="G26" s="16">
        <f t="shared" si="10"/>
        <v>0.7209302325581395</v>
      </c>
      <c r="H26" s="16">
        <f t="shared" si="11"/>
        <v>0.7829457364341085</v>
      </c>
      <c r="I26" s="7">
        <f t="shared" si="12"/>
        <v>0.6124031007751938</v>
      </c>
      <c r="J26" s="16">
        <f t="shared" si="13"/>
        <v>0.5891472868217055</v>
      </c>
      <c r="N26">
        <v>92</v>
      </c>
      <c r="O26">
        <v>92</v>
      </c>
      <c r="P26">
        <v>93</v>
      </c>
      <c r="Q26">
        <v>101</v>
      </c>
      <c r="R26">
        <v>79</v>
      </c>
      <c r="S26">
        <v>76</v>
      </c>
    </row>
    <row r="27" spans="1:19" ht="12">
      <c r="A27" t="s">
        <v>19</v>
      </c>
      <c r="B27" s="15">
        <v>149</v>
      </c>
      <c r="C27" s="15">
        <v>106</v>
      </c>
      <c r="D27" s="16">
        <f t="shared" si="7"/>
        <v>0.7114093959731543</v>
      </c>
      <c r="E27" s="16">
        <f t="shared" si="8"/>
        <v>0.738255033557047</v>
      </c>
      <c r="F27" s="16">
        <f t="shared" si="9"/>
        <v>0.738255033557047</v>
      </c>
      <c r="G27" s="16">
        <f t="shared" si="10"/>
        <v>0.7315436241610739</v>
      </c>
      <c r="H27" s="16">
        <f t="shared" si="11"/>
        <v>0.7785234899328859</v>
      </c>
      <c r="I27" s="7">
        <f t="shared" si="12"/>
        <v>0.7248322147651006</v>
      </c>
      <c r="J27" s="16">
        <f t="shared" si="13"/>
        <v>0.5570469798657718</v>
      </c>
      <c r="N27">
        <v>110</v>
      </c>
      <c r="O27">
        <v>110</v>
      </c>
      <c r="P27">
        <v>109</v>
      </c>
      <c r="Q27">
        <v>116</v>
      </c>
      <c r="R27">
        <v>108</v>
      </c>
      <c r="S27">
        <v>83</v>
      </c>
    </row>
    <row r="28" spans="1:19" ht="12">
      <c r="A28" t="s">
        <v>20</v>
      </c>
      <c r="B28" s="15">
        <v>211</v>
      </c>
      <c r="C28" s="15">
        <v>122</v>
      </c>
      <c r="D28" s="16">
        <f t="shared" si="7"/>
        <v>0.5781990521327014</v>
      </c>
      <c r="E28" s="16">
        <f t="shared" si="8"/>
        <v>0.6066350710900474</v>
      </c>
      <c r="F28" s="16">
        <f t="shared" si="9"/>
        <v>0.6066350710900474</v>
      </c>
      <c r="G28" s="16">
        <f t="shared" si="10"/>
        <v>0.5829383886255924</v>
      </c>
      <c r="H28" s="16">
        <f t="shared" si="11"/>
        <v>0.7867298578199052</v>
      </c>
      <c r="I28" s="7">
        <f t="shared" si="12"/>
        <v>0.5924170616113744</v>
      </c>
      <c r="J28" s="16">
        <f t="shared" si="13"/>
        <v>0.5071090047393365</v>
      </c>
      <c r="N28">
        <v>128</v>
      </c>
      <c r="O28">
        <v>128</v>
      </c>
      <c r="P28">
        <v>123</v>
      </c>
      <c r="Q28">
        <v>166</v>
      </c>
      <c r="R28">
        <v>125</v>
      </c>
      <c r="S28">
        <v>107</v>
      </c>
    </row>
    <row r="29" spans="1:19" ht="12">
      <c r="A29" t="s">
        <v>21</v>
      </c>
      <c r="B29" s="15">
        <v>119</v>
      </c>
      <c r="C29" s="15">
        <v>64</v>
      </c>
      <c r="D29" s="16">
        <f t="shared" si="7"/>
        <v>0.5378151260504201</v>
      </c>
      <c r="E29" s="16">
        <f t="shared" si="8"/>
        <v>0.6134453781512605</v>
      </c>
      <c r="F29" s="16">
        <f t="shared" si="9"/>
        <v>0.6134453781512605</v>
      </c>
      <c r="G29" s="16">
        <f t="shared" si="10"/>
        <v>0.5798319327731093</v>
      </c>
      <c r="H29" s="16">
        <f t="shared" si="11"/>
        <v>0.6218487394957983</v>
      </c>
      <c r="I29" s="7">
        <f t="shared" si="12"/>
        <v>0.5210084033613446</v>
      </c>
      <c r="J29" s="16">
        <f t="shared" si="13"/>
        <v>0.35294117647058826</v>
      </c>
      <c r="N29">
        <v>73</v>
      </c>
      <c r="O29">
        <v>73</v>
      </c>
      <c r="P29">
        <v>69</v>
      </c>
      <c r="Q29">
        <v>74</v>
      </c>
      <c r="R29">
        <v>62</v>
      </c>
      <c r="S29">
        <v>42</v>
      </c>
    </row>
    <row r="30" spans="1:19" ht="12">
      <c r="A30" t="s">
        <v>22</v>
      </c>
      <c r="B30" s="15">
        <v>63</v>
      </c>
      <c r="C30" s="15">
        <v>57</v>
      </c>
      <c r="D30" s="16">
        <f t="shared" si="7"/>
        <v>0.9047619047619048</v>
      </c>
      <c r="E30" s="16">
        <f t="shared" si="8"/>
        <v>0.9206349206349206</v>
      </c>
      <c r="F30" s="16">
        <f t="shared" si="9"/>
        <v>0.9206349206349206</v>
      </c>
      <c r="G30" s="16">
        <f t="shared" si="10"/>
        <v>0.9365079365079365</v>
      </c>
      <c r="H30" s="16">
        <f t="shared" si="11"/>
        <v>0.9365079365079365</v>
      </c>
      <c r="I30" s="7">
        <f t="shared" si="12"/>
        <v>0.9206349206349206</v>
      </c>
      <c r="J30" s="16">
        <f t="shared" si="13"/>
        <v>0.7777777777777778</v>
      </c>
      <c r="N30">
        <v>58</v>
      </c>
      <c r="O30">
        <v>58</v>
      </c>
      <c r="P30">
        <v>59</v>
      </c>
      <c r="Q30">
        <v>59</v>
      </c>
      <c r="R30">
        <v>58</v>
      </c>
      <c r="S30">
        <v>49</v>
      </c>
    </row>
    <row r="31" spans="1:19" ht="12">
      <c r="A31" t="s">
        <v>23</v>
      </c>
      <c r="B31" s="15">
        <v>527</v>
      </c>
      <c r="C31" s="15">
        <v>397</v>
      </c>
      <c r="D31" s="16">
        <f t="shared" si="7"/>
        <v>0.7533206831119544</v>
      </c>
      <c r="E31" s="16">
        <f t="shared" si="8"/>
        <v>0.7760910815939279</v>
      </c>
      <c r="F31" s="16">
        <f t="shared" si="9"/>
        <v>0.7760910815939279</v>
      </c>
      <c r="G31" s="16">
        <f t="shared" si="10"/>
        <v>0.7571157495256167</v>
      </c>
      <c r="H31" s="16">
        <f t="shared" si="11"/>
        <v>0.888045540796964</v>
      </c>
      <c r="I31" s="7">
        <f t="shared" si="12"/>
        <v>0.7666034155597723</v>
      </c>
      <c r="J31" s="16">
        <f t="shared" si="13"/>
        <v>0.7381404174573055</v>
      </c>
      <c r="N31">
        <v>409</v>
      </c>
      <c r="O31">
        <v>409</v>
      </c>
      <c r="P31">
        <v>399</v>
      </c>
      <c r="Q31">
        <v>468</v>
      </c>
      <c r="R31">
        <v>404</v>
      </c>
      <c r="S31">
        <v>389</v>
      </c>
    </row>
    <row r="32" spans="1:19" ht="12">
      <c r="A32" t="s">
        <v>24</v>
      </c>
      <c r="B32" s="15">
        <v>245</v>
      </c>
      <c r="C32" s="15">
        <v>182</v>
      </c>
      <c r="D32" s="16">
        <f t="shared" si="7"/>
        <v>0.7428571428571429</v>
      </c>
      <c r="E32" s="16">
        <f t="shared" si="8"/>
        <v>0.7836734693877551</v>
      </c>
      <c r="F32" s="16">
        <f t="shared" si="9"/>
        <v>0.7836734693877551</v>
      </c>
      <c r="G32" s="16">
        <f t="shared" si="10"/>
        <v>0.763265306122449</v>
      </c>
      <c r="H32" s="16">
        <f t="shared" si="11"/>
        <v>0.8285714285714286</v>
      </c>
      <c r="I32" s="7">
        <f t="shared" si="12"/>
        <v>0.7714285714285715</v>
      </c>
      <c r="J32" s="16">
        <f t="shared" si="13"/>
        <v>0.6489795918367347</v>
      </c>
      <c r="N32">
        <v>192</v>
      </c>
      <c r="O32">
        <v>192</v>
      </c>
      <c r="P32">
        <v>187</v>
      </c>
      <c r="Q32">
        <v>203</v>
      </c>
      <c r="R32">
        <v>189</v>
      </c>
      <c r="S32">
        <v>159</v>
      </c>
    </row>
    <row r="33" spans="1:19" ht="12">
      <c r="A33" t="s">
        <v>25</v>
      </c>
      <c r="B33" s="17">
        <v>233</v>
      </c>
      <c r="C33" s="17">
        <v>197</v>
      </c>
      <c r="D33" s="16">
        <f t="shared" si="7"/>
        <v>0.8454935622317596</v>
      </c>
      <c r="E33" s="16">
        <f t="shared" si="8"/>
        <v>0.8540772532188842</v>
      </c>
      <c r="F33" s="16">
        <f t="shared" si="9"/>
        <v>0.8540772532188842</v>
      </c>
      <c r="G33" s="16">
        <f t="shared" si="10"/>
        <v>0.8497854077253219</v>
      </c>
      <c r="H33" s="16">
        <f t="shared" si="11"/>
        <v>0.9656652360515021</v>
      </c>
      <c r="I33" s="7">
        <f t="shared" si="12"/>
        <v>0.8540772532188842</v>
      </c>
      <c r="J33" s="16">
        <f t="shared" si="13"/>
        <v>0.6652360515021459</v>
      </c>
      <c r="N33">
        <v>199</v>
      </c>
      <c r="O33">
        <v>199</v>
      </c>
      <c r="P33">
        <v>198</v>
      </c>
      <c r="Q33">
        <v>225</v>
      </c>
      <c r="R33">
        <v>199</v>
      </c>
      <c r="S33">
        <v>155</v>
      </c>
    </row>
    <row r="34" spans="1:19" ht="12">
      <c r="A34" t="s">
        <v>26</v>
      </c>
      <c r="B34" s="15">
        <v>128</v>
      </c>
      <c r="C34" s="15">
        <v>70</v>
      </c>
      <c r="D34" s="16">
        <f t="shared" si="7"/>
        <v>0.546875</v>
      </c>
      <c r="E34" s="16">
        <f t="shared" si="8"/>
        <v>0.65625</v>
      </c>
      <c r="F34" s="16">
        <f t="shared" si="9"/>
        <v>0.65625</v>
      </c>
      <c r="G34" s="16">
        <f t="shared" si="10"/>
        <v>0.5859375</v>
      </c>
      <c r="H34" s="16">
        <f t="shared" si="11"/>
        <v>0.7734375</v>
      </c>
      <c r="I34" s="7">
        <f t="shared" si="12"/>
        <v>0.640625</v>
      </c>
      <c r="J34" s="16">
        <f t="shared" si="13"/>
        <v>0.40625</v>
      </c>
      <c r="N34">
        <v>84</v>
      </c>
      <c r="O34">
        <v>84</v>
      </c>
      <c r="P34">
        <v>75</v>
      </c>
      <c r="Q34">
        <v>99</v>
      </c>
      <c r="R34">
        <v>82</v>
      </c>
      <c r="S34">
        <v>52</v>
      </c>
    </row>
    <row r="35" spans="1:19" ht="12">
      <c r="A35" t="s">
        <v>27</v>
      </c>
      <c r="B35" s="15">
        <v>50</v>
      </c>
      <c r="C35" s="15">
        <v>38</v>
      </c>
      <c r="D35" s="16">
        <f t="shared" si="7"/>
        <v>0.76</v>
      </c>
      <c r="E35" s="16">
        <f t="shared" si="8"/>
        <v>0.76</v>
      </c>
      <c r="F35" s="16">
        <f t="shared" si="9"/>
        <v>0.76</v>
      </c>
      <c r="G35" s="16">
        <f t="shared" si="10"/>
        <v>0.76</v>
      </c>
      <c r="H35" s="16">
        <f t="shared" si="11"/>
        <v>0.94</v>
      </c>
      <c r="I35" s="7">
        <f t="shared" si="12"/>
        <v>0.76</v>
      </c>
      <c r="J35" s="16">
        <f t="shared" si="13"/>
        <v>0.74</v>
      </c>
      <c r="N35">
        <v>38</v>
      </c>
      <c r="O35">
        <v>38</v>
      </c>
      <c r="P35">
        <v>38</v>
      </c>
      <c r="Q35">
        <v>47</v>
      </c>
      <c r="R35">
        <v>38</v>
      </c>
      <c r="S35">
        <v>37</v>
      </c>
    </row>
    <row r="36" spans="1:9" ht="12">
      <c r="A36" s="18" t="s">
        <v>37</v>
      </c>
      <c r="B36" s="15">
        <f>SUM(B24:B35)</f>
        <v>2566</v>
      </c>
      <c r="C36" s="15">
        <f>SUM(C24:C35)</f>
        <v>1749</v>
      </c>
      <c r="D36" s="16">
        <f t="shared" si="7"/>
        <v>0.681605611847233</v>
      </c>
      <c r="E36" s="16"/>
      <c r="F36" s="16"/>
      <c r="G36" s="16"/>
      <c r="H36" s="16"/>
      <c r="I36" s="7"/>
    </row>
    <row r="37" spans="4:9" ht="12">
      <c r="D37" s="7"/>
      <c r="E37" s="7"/>
      <c r="F37" s="7"/>
      <c r="G37" s="7"/>
      <c r="H37" s="7"/>
      <c r="I37" s="7"/>
    </row>
    <row r="38" spans="1:9" ht="12">
      <c r="A38" s="49"/>
      <c r="B38" s="50"/>
      <c r="D38" s="41" t="s">
        <v>38</v>
      </c>
      <c r="E38" s="40"/>
      <c r="F38" s="40"/>
      <c r="G38" s="6"/>
      <c r="H38" s="7"/>
      <c r="I38" s="7"/>
    </row>
    <row r="39" spans="2:10" ht="12">
      <c r="B39" s="1" t="s">
        <v>3</v>
      </c>
      <c r="C39" s="1" t="s">
        <v>4</v>
      </c>
      <c r="D39" s="8" t="s">
        <v>5</v>
      </c>
      <c r="E39" s="8" t="s">
        <v>39</v>
      </c>
      <c r="F39" s="8" t="s">
        <v>31</v>
      </c>
      <c r="G39" s="8" t="s">
        <v>32</v>
      </c>
      <c r="H39" s="8" t="s">
        <v>33</v>
      </c>
      <c r="I39" s="8" t="s">
        <v>40</v>
      </c>
      <c r="J39" s="8" t="s">
        <v>41</v>
      </c>
    </row>
    <row r="40" spans="1:19" ht="12.75" thickBot="1">
      <c r="A40" s="9" t="s">
        <v>12</v>
      </c>
      <c r="B40" s="10" t="s">
        <v>13</v>
      </c>
      <c r="C40" s="10" t="s">
        <v>14</v>
      </c>
      <c r="D40" s="11" t="s">
        <v>15</v>
      </c>
      <c r="E40" s="11"/>
      <c r="F40" s="11"/>
      <c r="G40" s="11"/>
      <c r="H40" s="20"/>
      <c r="I40" s="20"/>
      <c r="J40" s="20"/>
      <c r="N40" s="8" t="s">
        <v>39</v>
      </c>
      <c r="O40" s="8" t="s">
        <v>31</v>
      </c>
      <c r="P40" s="8" t="s">
        <v>32</v>
      </c>
      <c r="Q40" s="8" t="s">
        <v>33</v>
      </c>
      <c r="R40" s="8" t="s">
        <v>40</v>
      </c>
      <c r="S40" s="8" t="s">
        <v>41</v>
      </c>
    </row>
    <row r="41" spans="1:19" ht="12">
      <c r="A41" t="s">
        <v>16</v>
      </c>
      <c r="B41" s="15">
        <v>1247</v>
      </c>
      <c r="C41" s="15">
        <v>864</v>
      </c>
      <c r="D41" s="16">
        <f aca="true" t="shared" si="14" ref="D41:D53">C41/B41</f>
        <v>0.6928628708901363</v>
      </c>
      <c r="E41" s="16">
        <f aca="true" t="shared" si="15" ref="E41:E52">N41/B41</f>
        <v>0.7000801924619086</v>
      </c>
      <c r="F41" s="16">
        <f aca="true" t="shared" si="16" ref="F41:F52">O41/B41</f>
        <v>0.8612670408981555</v>
      </c>
      <c r="G41" s="16">
        <f aca="true" t="shared" si="17" ref="G41:G52">P41/B41</f>
        <v>0.8259823576583801</v>
      </c>
      <c r="H41" s="16">
        <f aca="true" t="shared" si="18" ref="H41:H52">Q41/B41</f>
        <v>0.9061748195669607</v>
      </c>
      <c r="I41" s="7">
        <f aca="true" t="shared" si="19" ref="I41:I52">R41/B41</f>
        <v>0.6856455493183641</v>
      </c>
      <c r="J41" s="16">
        <f aca="true" t="shared" si="20" ref="J41:J52">S41/B41</f>
        <v>0.48035284683239776</v>
      </c>
      <c r="N41">
        <v>873</v>
      </c>
      <c r="O41">
        <v>1074</v>
      </c>
      <c r="P41">
        <v>1030</v>
      </c>
      <c r="Q41">
        <v>1130</v>
      </c>
      <c r="R41">
        <v>855</v>
      </c>
      <c r="S41">
        <v>599</v>
      </c>
    </row>
    <row r="42" spans="1:19" ht="12">
      <c r="A42" t="s">
        <v>17</v>
      </c>
      <c r="B42" s="15">
        <v>1820</v>
      </c>
      <c r="C42" s="15">
        <v>1345</v>
      </c>
      <c r="D42" s="16">
        <f t="shared" si="14"/>
        <v>0.739010989010989</v>
      </c>
      <c r="E42" s="16">
        <f t="shared" si="15"/>
        <v>0.7406593406593407</v>
      </c>
      <c r="F42" s="16">
        <f t="shared" si="16"/>
        <v>0.8912087912087913</v>
      </c>
      <c r="G42" s="16">
        <f t="shared" si="17"/>
        <v>0.8807692307692307</v>
      </c>
      <c r="H42" s="16">
        <f t="shared" si="18"/>
        <v>0.945054945054945</v>
      </c>
      <c r="I42" s="7">
        <f t="shared" si="19"/>
        <v>0.7274725274725274</v>
      </c>
      <c r="J42" s="16">
        <f t="shared" si="20"/>
        <v>0.4824175824175824</v>
      </c>
      <c r="N42">
        <v>1348</v>
      </c>
      <c r="O42">
        <v>1622</v>
      </c>
      <c r="P42">
        <v>1603</v>
      </c>
      <c r="Q42">
        <v>1720</v>
      </c>
      <c r="R42">
        <v>1324</v>
      </c>
      <c r="S42">
        <v>878</v>
      </c>
    </row>
    <row r="43" spans="1:19" ht="12">
      <c r="A43" t="s">
        <v>18</v>
      </c>
      <c r="B43" s="17">
        <v>603</v>
      </c>
      <c r="C43" s="17">
        <v>455</v>
      </c>
      <c r="D43" s="16">
        <f t="shared" si="14"/>
        <v>0.7545605306799337</v>
      </c>
      <c r="E43" s="16">
        <f t="shared" si="15"/>
        <v>0.75787728026534</v>
      </c>
      <c r="F43" s="16">
        <f t="shared" si="16"/>
        <v>0.8441127694859039</v>
      </c>
      <c r="G43" s="16">
        <f t="shared" si="17"/>
        <v>0.835820895522388</v>
      </c>
      <c r="H43" s="16">
        <f t="shared" si="18"/>
        <v>0.8689883913764511</v>
      </c>
      <c r="I43" s="7">
        <f t="shared" si="19"/>
        <v>0.6650082918739635</v>
      </c>
      <c r="J43" s="16">
        <f t="shared" si="20"/>
        <v>0.5406301824212272</v>
      </c>
      <c r="N43">
        <v>457</v>
      </c>
      <c r="O43">
        <v>509</v>
      </c>
      <c r="P43">
        <v>504</v>
      </c>
      <c r="Q43">
        <v>524</v>
      </c>
      <c r="R43">
        <v>401</v>
      </c>
      <c r="S43">
        <v>326</v>
      </c>
    </row>
    <row r="44" spans="1:19" ht="12">
      <c r="A44" t="s">
        <v>19</v>
      </c>
      <c r="B44" s="15">
        <v>766</v>
      </c>
      <c r="C44" s="15">
        <v>574</v>
      </c>
      <c r="D44" s="16">
        <f t="shared" si="14"/>
        <v>0.7493472584856397</v>
      </c>
      <c r="E44" s="16">
        <f t="shared" si="15"/>
        <v>0.758485639686684</v>
      </c>
      <c r="F44" s="16">
        <f t="shared" si="16"/>
        <v>0.9112271540469974</v>
      </c>
      <c r="G44" s="16">
        <f t="shared" si="17"/>
        <v>0.9086161879895561</v>
      </c>
      <c r="H44" s="16">
        <f t="shared" si="18"/>
        <v>0.9347258485639687</v>
      </c>
      <c r="I44" s="7">
        <f t="shared" si="19"/>
        <v>0.7389033942558747</v>
      </c>
      <c r="J44" s="16">
        <f t="shared" si="20"/>
        <v>0.4386422976501306</v>
      </c>
      <c r="N44">
        <v>581</v>
      </c>
      <c r="O44">
        <v>698</v>
      </c>
      <c r="P44">
        <v>696</v>
      </c>
      <c r="Q44">
        <v>716</v>
      </c>
      <c r="R44">
        <v>566</v>
      </c>
      <c r="S44">
        <v>336</v>
      </c>
    </row>
    <row r="45" spans="1:19" ht="12">
      <c r="A45" t="s">
        <v>20</v>
      </c>
      <c r="B45" s="15">
        <v>923</v>
      </c>
      <c r="C45" s="15">
        <v>656</v>
      </c>
      <c r="D45" s="16">
        <f t="shared" si="14"/>
        <v>0.7107258938244854</v>
      </c>
      <c r="E45" s="16">
        <f t="shared" si="15"/>
        <v>0.7183098591549296</v>
      </c>
      <c r="F45" s="16">
        <f t="shared" si="16"/>
        <v>0.8613217768147345</v>
      </c>
      <c r="G45" s="16">
        <f t="shared" si="17"/>
        <v>0.8450704225352113</v>
      </c>
      <c r="H45" s="16">
        <f t="shared" si="18"/>
        <v>0.9068255687973997</v>
      </c>
      <c r="I45" s="7">
        <f t="shared" si="19"/>
        <v>0.7020585048754063</v>
      </c>
      <c r="J45" s="16">
        <f t="shared" si="20"/>
        <v>0.41386782231852653</v>
      </c>
      <c r="N45">
        <v>663</v>
      </c>
      <c r="O45">
        <v>795</v>
      </c>
      <c r="P45">
        <v>780</v>
      </c>
      <c r="Q45">
        <v>837</v>
      </c>
      <c r="R45">
        <v>648</v>
      </c>
      <c r="S45">
        <v>382</v>
      </c>
    </row>
    <row r="46" spans="1:19" ht="12">
      <c r="A46" t="s">
        <v>21</v>
      </c>
      <c r="B46" s="15">
        <v>623</v>
      </c>
      <c r="C46" s="15">
        <v>385</v>
      </c>
      <c r="D46" s="16">
        <f t="shared" si="14"/>
        <v>0.6179775280898876</v>
      </c>
      <c r="E46" s="16">
        <f t="shared" si="15"/>
        <v>0.6532905296950241</v>
      </c>
      <c r="F46" s="16">
        <f t="shared" si="16"/>
        <v>0.8170144462279294</v>
      </c>
      <c r="G46" s="16">
        <f t="shared" si="17"/>
        <v>0.8009630818619583</v>
      </c>
      <c r="H46" s="16">
        <f t="shared" si="18"/>
        <v>0.826645264847512</v>
      </c>
      <c r="I46" s="7">
        <f t="shared" si="19"/>
        <v>0.5858747993579454</v>
      </c>
      <c r="J46" s="16">
        <f t="shared" si="20"/>
        <v>0.27447833065810595</v>
      </c>
      <c r="N46">
        <v>407</v>
      </c>
      <c r="O46">
        <v>509</v>
      </c>
      <c r="P46">
        <v>499</v>
      </c>
      <c r="Q46">
        <v>515</v>
      </c>
      <c r="R46">
        <v>365</v>
      </c>
      <c r="S46">
        <v>171</v>
      </c>
    </row>
    <row r="47" spans="1:19" ht="12">
      <c r="A47" t="s">
        <v>22</v>
      </c>
      <c r="B47" s="15">
        <v>214</v>
      </c>
      <c r="C47" s="15">
        <v>174</v>
      </c>
      <c r="D47" s="16">
        <f t="shared" si="14"/>
        <v>0.8130841121495327</v>
      </c>
      <c r="E47" s="16">
        <f t="shared" si="15"/>
        <v>0.8317757009345794</v>
      </c>
      <c r="F47" s="16">
        <f t="shared" si="16"/>
        <v>0.9299065420560748</v>
      </c>
      <c r="G47" s="16">
        <f t="shared" si="17"/>
        <v>0.9065420560747663</v>
      </c>
      <c r="H47" s="16">
        <f t="shared" si="18"/>
        <v>0.9392523364485982</v>
      </c>
      <c r="I47" s="7">
        <f t="shared" si="19"/>
        <v>0.8084112149532711</v>
      </c>
      <c r="J47" s="16">
        <f t="shared" si="20"/>
        <v>0.48598130841121495</v>
      </c>
      <c r="N47">
        <v>178</v>
      </c>
      <c r="O47">
        <v>199</v>
      </c>
      <c r="P47">
        <v>194</v>
      </c>
      <c r="Q47">
        <v>201</v>
      </c>
      <c r="R47">
        <v>173</v>
      </c>
      <c r="S47">
        <v>104</v>
      </c>
    </row>
    <row r="48" spans="1:19" ht="12">
      <c r="A48" t="s">
        <v>23</v>
      </c>
      <c r="B48" s="15">
        <v>2556</v>
      </c>
      <c r="C48" s="15">
        <v>2055</v>
      </c>
      <c r="D48" s="16">
        <f t="shared" si="14"/>
        <v>0.8039906103286385</v>
      </c>
      <c r="E48" s="16">
        <f t="shared" si="15"/>
        <v>0.8063380281690141</v>
      </c>
      <c r="F48" s="16">
        <f t="shared" si="16"/>
        <v>0.9107981220657277</v>
      </c>
      <c r="G48" s="16">
        <f t="shared" si="17"/>
        <v>0.9049295774647887</v>
      </c>
      <c r="H48" s="16">
        <f t="shared" si="18"/>
        <v>0.9479655712050078</v>
      </c>
      <c r="I48" s="7">
        <f t="shared" si="19"/>
        <v>0.7985133020344288</v>
      </c>
      <c r="J48" s="16">
        <f t="shared" si="20"/>
        <v>0.6130672926447575</v>
      </c>
      <c r="N48">
        <v>2061</v>
      </c>
      <c r="O48">
        <v>2328</v>
      </c>
      <c r="P48">
        <v>2313</v>
      </c>
      <c r="Q48">
        <v>2423</v>
      </c>
      <c r="R48">
        <v>2041</v>
      </c>
      <c r="S48">
        <v>1567</v>
      </c>
    </row>
    <row r="49" spans="1:19" ht="12">
      <c r="A49" t="s">
        <v>24</v>
      </c>
      <c r="B49" s="15">
        <v>1131</v>
      </c>
      <c r="C49" s="15">
        <v>870</v>
      </c>
      <c r="D49" s="16">
        <f t="shared" si="14"/>
        <v>0.7692307692307693</v>
      </c>
      <c r="E49" s="16">
        <f t="shared" si="15"/>
        <v>0.7736516357206012</v>
      </c>
      <c r="F49" s="16">
        <f t="shared" si="16"/>
        <v>0.874447391688771</v>
      </c>
      <c r="G49" s="16">
        <f t="shared" si="17"/>
        <v>0.8726790450928382</v>
      </c>
      <c r="H49" s="16">
        <f t="shared" si="18"/>
        <v>0.8850574712643678</v>
      </c>
      <c r="I49" s="7">
        <f t="shared" si="19"/>
        <v>0.753315649867374</v>
      </c>
      <c r="J49" s="16">
        <f t="shared" si="20"/>
        <v>0.45711759504862953</v>
      </c>
      <c r="N49">
        <v>875</v>
      </c>
      <c r="O49">
        <v>989</v>
      </c>
      <c r="P49">
        <v>987</v>
      </c>
      <c r="Q49">
        <v>1001</v>
      </c>
      <c r="R49">
        <v>852</v>
      </c>
      <c r="S49">
        <v>517</v>
      </c>
    </row>
    <row r="50" spans="1:19" ht="12">
      <c r="A50" t="s">
        <v>25</v>
      </c>
      <c r="B50" s="17">
        <v>1099</v>
      </c>
      <c r="C50" s="17">
        <v>958</v>
      </c>
      <c r="D50" s="16">
        <f t="shared" si="14"/>
        <v>0.8717015468607825</v>
      </c>
      <c r="E50" s="16">
        <f t="shared" si="15"/>
        <v>0.8753412192902639</v>
      </c>
      <c r="F50" s="16">
        <f t="shared" si="16"/>
        <v>0.9626933575978162</v>
      </c>
      <c r="G50" s="16">
        <f t="shared" si="17"/>
        <v>0.9554140127388535</v>
      </c>
      <c r="H50" s="16">
        <f t="shared" si="18"/>
        <v>0.9790718835304822</v>
      </c>
      <c r="I50" s="7">
        <f t="shared" si="19"/>
        <v>0.8944494995450409</v>
      </c>
      <c r="J50" s="16">
        <f t="shared" si="20"/>
        <v>0.4585987261146497</v>
      </c>
      <c r="N50">
        <v>962</v>
      </c>
      <c r="O50">
        <v>1058</v>
      </c>
      <c r="P50">
        <v>1050</v>
      </c>
      <c r="Q50">
        <v>1076</v>
      </c>
      <c r="R50">
        <v>983</v>
      </c>
      <c r="S50">
        <v>504</v>
      </c>
    </row>
    <row r="51" spans="1:19" ht="12">
      <c r="A51" t="s">
        <v>26</v>
      </c>
      <c r="B51" s="15">
        <v>568</v>
      </c>
      <c r="C51" s="15">
        <v>393</v>
      </c>
      <c r="D51" s="16">
        <f t="shared" si="14"/>
        <v>0.6919014084507042</v>
      </c>
      <c r="E51" s="16">
        <f t="shared" si="15"/>
        <v>0.7130281690140845</v>
      </c>
      <c r="F51" s="16">
        <f t="shared" si="16"/>
        <v>0.8415492957746479</v>
      </c>
      <c r="G51" s="16">
        <f t="shared" si="17"/>
        <v>0.8186619718309859</v>
      </c>
      <c r="H51" s="16">
        <f t="shared" si="18"/>
        <v>0.8785211267605634</v>
      </c>
      <c r="I51" s="7">
        <f t="shared" si="19"/>
        <v>0.6813380281690141</v>
      </c>
      <c r="J51" s="16">
        <f t="shared" si="20"/>
        <v>0.2658450704225352</v>
      </c>
      <c r="N51">
        <v>405</v>
      </c>
      <c r="O51">
        <v>478</v>
      </c>
      <c r="P51">
        <v>465</v>
      </c>
      <c r="Q51">
        <v>499</v>
      </c>
      <c r="R51">
        <v>387</v>
      </c>
      <c r="S51">
        <v>151</v>
      </c>
    </row>
    <row r="52" spans="1:19" ht="12">
      <c r="A52" t="s">
        <v>27</v>
      </c>
      <c r="B52" s="15">
        <v>233</v>
      </c>
      <c r="C52" s="15">
        <v>193</v>
      </c>
      <c r="D52" s="16">
        <f t="shared" si="14"/>
        <v>0.8283261802575107</v>
      </c>
      <c r="E52" s="16">
        <f t="shared" si="15"/>
        <v>0.8283261802575107</v>
      </c>
      <c r="F52" s="16">
        <f t="shared" si="16"/>
        <v>0.927038626609442</v>
      </c>
      <c r="G52" s="16">
        <f t="shared" si="17"/>
        <v>0.9227467811158798</v>
      </c>
      <c r="H52" s="16">
        <f t="shared" si="18"/>
        <v>0.9613733905579399</v>
      </c>
      <c r="I52" s="7">
        <f t="shared" si="19"/>
        <v>0.8197424892703863</v>
      </c>
      <c r="J52" s="16">
        <f t="shared" si="20"/>
        <v>0.5236051502145923</v>
      </c>
      <c r="N52">
        <v>193</v>
      </c>
      <c r="O52">
        <v>216</v>
      </c>
      <c r="P52">
        <v>215</v>
      </c>
      <c r="Q52">
        <v>224</v>
      </c>
      <c r="R52">
        <v>191</v>
      </c>
      <c r="S52">
        <v>122</v>
      </c>
    </row>
    <row r="53" spans="1:9" ht="12">
      <c r="A53" s="18" t="s">
        <v>28</v>
      </c>
      <c r="B53" s="15">
        <f>SUM(B41:B52)</f>
        <v>11783</v>
      </c>
      <c r="C53" s="15">
        <f>SUM(C41:C52)</f>
        <v>8922</v>
      </c>
      <c r="D53" s="16">
        <f t="shared" si="14"/>
        <v>0.7571925655605534</v>
      </c>
      <c r="E53" s="16"/>
      <c r="F53" s="16"/>
      <c r="G53" s="16"/>
      <c r="H53" s="16"/>
      <c r="I53" s="7"/>
    </row>
    <row r="54" spans="1:9" ht="12">
      <c r="A54" s="18"/>
      <c r="D54" s="7"/>
      <c r="E54" s="7"/>
      <c r="F54" s="7"/>
      <c r="G54" s="7"/>
      <c r="H54" s="7"/>
      <c r="I54" s="7"/>
    </row>
    <row r="55" spans="1:9" ht="12">
      <c r="A55" s="51"/>
      <c r="B55" s="51"/>
      <c r="D55" s="41" t="s">
        <v>42</v>
      </c>
      <c r="E55" s="40"/>
      <c r="F55" s="40"/>
      <c r="G55" s="6"/>
      <c r="H55" s="7"/>
      <c r="I55" s="7"/>
    </row>
    <row r="56" spans="2:13" ht="12">
      <c r="B56" s="1" t="s">
        <v>3</v>
      </c>
      <c r="C56" s="1" t="s">
        <v>4</v>
      </c>
      <c r="D56" s="8" t="s">
        <v>5</v>
      </c>
      <c r="E56" s="8" t="s">
        <v>39</v>
      </c>
      <c r="F56" s="8" t="s">
        <v>31</v>
      </c>
      <c r="G56" s="8" t="s">
        <v>43</v>
      </c>
      <c r="H56" s="8" t="s">
        <v>44</v>
      </c>
      <c r="I56" s="8" t="s">
        <v>45</v>
      </c>
      <c r="J56" s="8" t="s">
        <v>46</v>
      </c>
      <c r="K56" s="8" t="s">
        <v>47</v>
      </c>
      <c r="L56" s="8" t="s">
        <v>41</v>
      </c>
      <c r="M56" s="8"/>
    </row>
    <row r="57" spans="1:21" ht="12.75" thickBot="1">
      <c r="A57" s="9" t="s">
        <v>12</v>
      </c>
      <c r="B57" s="10" t="s">
        <v>13</v>
      </c>
      <c r="C57" s="10" t="s">
        <v>14</v>
      </c>
      <c r="D57" s="11" t="s">
        <v>15</v>
      </c>
      <c r="E57" s="11"/>
      <c r="F57" s="11"/>
      <c r="G57" s="20"/>
      <c r="H57" s="11"/>
      <c r="I57" s="20"/>
      <c r="J57" s="20"/>
      <c r="K57" s="20"/>
      <c r="L57" s="20"/>
      <c r="M57" s="21"/>
      <c r="N57" s="8" t="s">
        <v>39</v>
      </c>
      <c r="O57" s="8" t="s">
        <v>31</v>
      </c>
      <c r="P57" s="8" t="s">
        <v>43</v>
      </c>
      <c r="Q57" s="8" t="s">
        <v>44</v>
      </c>
      <c r="R57" s="8" t="s">
        <v>45</v>
      </c>
      <c r="S57" s="8" t="s">
        <v>46</v>
      </c>
      <c r="T57" s="8" t="s">
        <v>47</v>
      </c>
      <c r="U57" s="8" t="s">
        <v>41</v>
      </c>
    </row>
    <row r="58" spans="1:21" ht="12">
      <c r="A58" t="s">
        <v>16</v>
      </c>
      <c r="B58" s="15">
        <v>424</v>
      </c>
      <c r="C58" s="15">
        <v>291</v>
      </c>
      <c r="D58" s="16">
        <f aca="true" t="shared" si="21" ref="D58:D70">C58/B58</f>
        <v>0.6863207547169812</v>
      </c>
      <c r="E58" s="16">
        <f aca="true" t="shared" si="22" ref="E58:E69">N58/B58</f>
        <v>0.8584905660377359</v>
      </c>
      <c r="F58" s="16">
        <f aca="true" t="shared" si="23" ref="F58:F69">O58/B58</f>
        <v>0.9386792452830188</v>
      </c>
      <c r="G58" s="16">
        <f aca="true" t="shared" si="24" ref="G58:G69">P58/B58</f>
        <v>0.7759433962264151</v>
      </c>
      <c r="H58" s="16">
        <f aca="true" t="shared" si="25" ref="H58:H69">Q58/B58</f>
        <v>0.7547169811320755</v>
      </c>
      <c r="I58" s="16">
        <f aca="true" t="shared" si="26" ref="I58:I69">R58/B58</f>
        <v>0.9551886792452831</v>
      </c>
      <c r="J58" s="16">
        <f aca="true" t="shared" si="27" ref="J58:J69">S58/B58</f>
        <v>0.6320754716981132</v>
      </c>
      <c r="K58" s="7">
        <f aca="true" t="shared" si="28" ref="K58:K69">T58/B58</f>
        <v>0.7287735849056604</v>
      </c>
      <c r="L58" s="16">
        <f aca="true" t="shared" si="29" ref="L58:L69">U58/B58</f>
        <v>0.44339622641509435</v>
      </c>
      <c r="M58" s="16"/>
      <c r="N58">
        <v>364</v>
      </c>
      <c r="O58">
        <v>398</v>
      </c>
      <c r="P58">
        <v>329</v>
      </c>
      <c r="Q58">
        <v>320</v>
      </c>
      <c r="R58">
        <v>405</v>
      </c>
      <c r="S58">
        <v>268</v>
      </c>
      <c r="T58">
        <v>309</v>
      </c>
      <c r="U58">
        <v>188</v>
      </c>
    </row>
    <row r="59" spans="1:21" ht="12">
      <c r="A59" t="s">
        <v>17</v>
      </c>
      <c r="B59" s="15">
        <v>628</v>
      </c>
      <c r="C59" s="15">
        <v>464</v>
      </c>
      <c r="D59" s="16">
        <f t="shared" si="21"/>
        <v>0.7388535031847133</v>
      </c>
      <c r="E59" s="16">
        <f t="shared" si="22"/>
        <v>0.9044585987261147</v>
      </c>
      <c r="F59" s="16">
        <f t="shared" si="23"/>
        <v>0.9554140127388535</v>
      </c>
      <c r="G59" s="16">
        <f t="shared" si="24"/>
        <v>0.7754777070063694</v>
      </c>
      <c r="H59" s="16">
        <f t="shared" si="25"/>
        <v>0.7738853503184714</v>
      </c>
      <c r="I59" s="16">
        <f t="shared" si="26"/>
        <v>0.9729299363057324</v>
      </c>
      <c r="J59" s="16">
        <f t="shared" si="27"/>
        <v>0.6656050955414012</v>
      </c>
      <c r="K59" s="7">
        <f t="shared" si="28"/>
        <v>0.6799363057324841</v>
      </c>
      <c r="L59" s="16">
        <f t="shared" si="29"/>
        <v>0.4729299363057325</v>
      </c>
      <c r="M59" s="16"/>
      <c r="N59">
        <v>568</v>
      </c>
      <c r="O59">
        <v>600</v>
      </c>
      <c r="P59">
        <v>487</v>
      </c>
      <c r="Q59">
        <v>486</v>
      </c>
      <c r="R59">
        <v>611</v>
      </c>
      <c r="S59">
        <v>418</v>
      </c>
      <c r="T59">
        <v>427</v>
      </c>
      <c r="U59">
        <v>297</v>
      </c>
    </row>
    <row r="60" spans="1:21" ht="12">
      <c r="A60" t="s">
        <v>18</v>
      </c>
      <c r="B60" s="17">
        <v>215</v>
      </c>
      <c r="C60" s="17">
        <v>144</v>
      </c>
      <c r="D60" s="16">
        <f t="shared" si="21"/>
        <v>0.6697674418604651</v>
      </c>
      <c r="E60" s="16">
        <f t="shared" si="22"/>
        <v>0.7674418604651163</v>
      </c>
      <c r="F60" s="16">
        <f t="shared" si="23"/>
        <v>0.8232558139534883</v>
      </c>
      <c r="G60" s="16">
        <f t="shared" si="24"/>
        <v>0.7069767441860465</v>
      </c>
      <c r="H60" s="16">
        <f t="shared" si="25"/>
        <v>0.6883720930232559</v>
      </c>
      <c r="I60" s="16">
        <f t="shared" si="26"/>
        <v>0.8418604651162791</v>
      </c>
      <c r="J60" s="16">
        <f t="shared" si="27"/>
        <v>0.42790697674418604</v>
      </c>
      <c r="K60" s="7">
        <f t="shared" si="28"/>
        <v>0.6883720930232559</v>
      </c>
      <c r="L60" s="16">
        <f t="shared" si="29"/>
        <v>0.44651162790697674</v>
      </c>
      <c r="M60" s="22"/>
      <c r="N60">
        <v>165</v>
      </c>
      <c r="O60">
        <v>177</v>
      </c>
      <c r="P60">
        <v>152</v>
      </c>
      <c r="Q60">
        <v>148</v>
      </c>
      <c r="R60">
        <v>181</v>
      </c>
      <c r="S60">
        <v>92</v>
      </c>
      <c r="T60">
        <v>148</v>
      </c>
      <c r="U60">
        <v>96</v>
      </c>
    </row>
    <row r="61" spans="1:21" ht="12">
      <c r="A61" t="s">
        <v>19</v>
      </c>
      <c r="B61" s="15">
        <v>294</v>
      </c>
      <c r="C61" s="15">
        <v>188</v>
      </c>
      <c r="D61" s="16">
        <f t="shared" si="21"/>
        <v>0.6394557823129252</v>
      </c>
      <c r="E61" s="16">
        <f t="shared" si="22"/>
        <v>0.8843537414965986</v>
      </c>
      <c r="F61" s="16">
        <f t="shared" si="23"/>
        <v>0.9421768707482994</v>
      </c>
      <c r="G61" s="16">
        <f t="shared" si="24"/>
        <v>0.8061224489795918</v>
      </c>
      <c r="H61" s="16">
        <f t="shared" si="25"/>
        <v>0.6938775510204082</v>
      </c>
      <c r="I61" s="16">
        <f t="shared" si="26"/>
        <v>0.9523809523809523</v>
      </c>
      <c r="J61" s="16">
        <f t="shared" si="27"/>
        <v>0.6938775510204082</v>
      </c>
      <c r="K61" s="7">
        <f t="shared" si="28"/>
        <v>0.7721088435374149</v>
      </c>
      <c r="L61" s="16">
        <f t="shared" si="29"/>
        <v>0.43197278911564624</v>
      </c>
      <c r="M61" s="22"/>
      <c r="N61">
        <v>260</v>
      </c>
      <c r="O61">
        <v>277</v>
      </c>
      <c r="P61">
        <v>237</v>
      </c>
      <c r="Q61">
        <v>204</v>
      </c>
      <c r="R61">
        <v>280</v>
      </c>
      <c r="S61">
        <v>204</v>
      </c>
      <c r="T61">
        <v>227</v>
      </c>
      <c r="U61">
        <v>127</v>
      </c>
    </row>
    <row r="62" spans="1:21" ht="12">
      <c r="A62" t="s">
        <v>20</v>
      </c>
      <c r="B62" s="15">
        <v>314</v>
      </c>
      <c r="C62" s="15">
        <v>217</v>
      </c>
      <c r="D62" s="16">
        <f t="shared" si="21"/>
        <v>0.6910828025477707</v>
      </c>
      <c r="E62" s="16">
        <f t="shared" si="22"/>
        <v>0.9235668789808917</v>
      </c>
      <c r="F62" s="16">
        <f t="shared" si="23"/>
        <v>0.9554140127388535</v>
      </c>
      <c r="G62" s="16">
        <f t="shared" si="24"/>
        <v>0.7452229299363057</v>
      </c>
      <c r="H62" s="16">
        <f t="shared" si="25"/>
        <v>0.767515923566879</v>
      </c>
      <c r="I62" s="16">
        <f t="shared" si="26"/>
        <v>0.964968152866242</v>
      </c>
      <c r="J62" s="16">
        <f t="shared" si="27"/>
        <v>0.5859872611464968</v>
      </c>
      <c r="K62" s="7">
        <f t="shared" si="28"/>
        <v>0.6942675159235668</v>
      </c>
      <c r="L62" s="16">
        <f t="shared" si="29"/>
        <v>0.40445859872611467</v>
      </c>
      <c r="M62" s="22"/>
      <c r="N62">
        <v>290</v>
      </c>
      <c r="O62">
        <v>300</v>
      </c>
      <c r="P62">
        <v>234</v>
      </c>
      <c r="Q62">
        <v>241</v>
      </c>
      <c r="R62">
        <v>303</v>
      </c>
      <c r="S62">
        <v>184</v>
      </c>
      <c r="T62">
        <v>218</v>
      </c>
      <c r="U62">
        <v>127</v>
      </c>
    </row>
    <row r="63" spans="1:21" ht="12">
      <c r="A63" t="s">
        <v>21</v>
      </c>
      <c r="B63" s="15">
        <v>234</v>
      </c>
      <c r="C63" s="15">
        <v>143</v>
      </c>
      <c r="D63" s="16">
        <f t="shared" si="21"/>
        <v>0.6111111111111112</v>
      </c>
      <c r="E63" s="16">
        <f t="shared" si="22"/>
        <v>0.811965811965812</v>
      </c>
      <c r="F63" s="16">
        <f t="shared" si="23"/>
        <v>0.8760683760683761</v>
      </c>
      <c r="G63" s="16">
        <f t="shared" si="24"/>
        <v>0.6752136752136753</v>
      </c>
      <c r="H63" s="16">
        <f t="shared" si="25"/>
        <v>0.7564102564102564</v>
      </c>
      <c r="I63" s="16">
        <f t="shared" si="26"/>
        <v>0.8717948717948718</v>
      </c>
      <c r="J63" s="16">
        <f t="shared" si="27"/>
        <v>0.405982905982906</v>
      </c>
      <c r="K63" s="7">
        <f t="shared" si="28"/>
        <v>0.6367521367521367</v>
      </c>
      <c r="L63" s="16">
        <f t="shared" si="29"/>
        <v>0.2564102564102564</v>
      </c>
      <c r="M63" s="16"/>
      <c r="N63">
        <v>190</v>
      </c>
      <c r="O63">
        <v>205</v>
      </c>
      <c r="P63">
        <v>158</v>
      </c>
      <c r="Q63">
        <v>177</v>
      </c>
      <c r="R63">
        <v>204</v>
      </c>
      <c r="S63">
        <v>95</v>
      </c>
      <c r="T63">
        <v>149</v>
      </c>
      <c r="U63">
        <v>60</v>
      </c>
    </row>
    <row r="64" spans="1:21" ht="12">
      <c r="A64" t="s">
        <v>22</v>
      </c>
      <c r="B64" s="15">
        <v>83</v>
      </c>
      <c r="C64" s="15">
        <v>67</v>
      </c>
      <c r="D64" s="16">
        <f t="shared" si="21"/>
        <v>0.8072289156626506</v>
      </c>
      <c r="E64" s="16">
        <f t="shared" si="22"/>
        <v>0.9397590361445783</v>
      </c>
      <c r="F64" s="16">
        <f t="shared" si="23"/>
        <v>0.9518072289156626</v>
      </c>
      <c r="G64" s="16">
        <f t="shared" si="24"/>
        <v>0.8313253012048193</v>
      </c>
      <c r="H64" s="16">
        <f t="shared" si="25"/>
        <v>0.8795180722891566</v>
      </c>
      <c r="I64" s="16">
        <f t="shared" si="26"/>
        <v>0.9518072289156626</v>
      </c>
      <c r="J64" s="16">
        <f t="shared" si="27"/>
        <v>0.6746987951807228</v>
      </c>
      <c r="K64" s="7">
        <f t="shared" si="28"/>
        <v>0.7228915662650602</v>
      </c>
      <c r="L64" s="16">
        <f t="shared" si="29"/>
        <v>0.4939759036144578</v>
      </c>
      <c r="M64" s="16"/>
      <c r="N64">
        <v>78</v>
      </c>
      <c r="O64">
        <v>79</v>
      </c>
      <c r="P64">
        <v>69</v>
      </c>
      <c r="Q64">
        <v>73</v>
      </c>
      <c r="R64">
        <v>79</v>
      </c>
      <c r="S64">
        <v>56</v>
      </c>
      <c r="T64">
        <v>60</v>
      </c>
      <c r="U64">
        <v>41</v>
      </c>
    </row>
    <row r="65" spans="1:21" ht="12">
      <c r="A65" t="s">
        <v>23</v>
      </c>
      <c r="B65" s="15">
        <v>970</v>
      </c>
      <c r="C65" s="15">
        <v>770</v>
      </c>
      <c r="D65" s="16">
        <f t="shared" si="21"/>
        <v>0.7938144329896907</v>
      </c>
      <c r="E65" s="16">
        <f t="shared" si="22"/>
        <v>0.8989690721649485</v>
      </c>
      <c r="F65" s="16">
        <f t="shared" si="23"/>
        <v>0.9391752577319588</v>
      </c>
      <c r="G65" s="16">
        <f t="shared" si="24"/>
        <v>0.8340206185567011</v>
      </c>
      <c r="H65" s="16">
        <f t="shared" si="25"/>
        <v>0.8195876288659794</v>
      </c>
      <c r="I65" s="16">
        <f t="shared" si="26"/>
        <v>0.9505154639175257</v>
      </c>
      <c r="J65" s="16">
        <f t="shared" si="27"/>
        <v>0.6793814432989691</v>
      </c>
      <c r="K65" s="7">
        <f t="shared" si="28"/>
        <v>0.8154639175257732</v>
      </c>
      <c r="L65" s="16">
        <f t="shared" si="29"/>
        <v>0.5969072164948453</v>
      </c>
      <c r="M65" s="16"/>
      <c r="N65">
        <v>872</v>
      </c>
      <c r="O65">
        <v>911</v>
      </c>
      <c r="P65">
        <v>809</v>
      </c>
      <c r="Q65">
        <v>795</v>
      </c>
      <c r="R65">
        <v>922</v>
      </c>
      <c r="S65">
        <v>659</v>
      </c>
      <c r="T65">
        <v>791</v>
      </c>
      <c r="U65">
        <v>579</v>
      </c>
    </row>
    <row r="66" spans="1:21" ht="12">
      <c r="A66" t="s">
        <v>24</v>
      </c>
      <c r="B66" s="15">
        <v>438</v>
      </c>
      <c r="C66" s="15">
        <v>311</v>
      </c>
      <c r="D66" s="16">
        <f t="shared" si="21"/>
        <v>0.7100456621004566</v>
      </c>
      <c r="E66" s="16">
        <f t="shared" si="22"/>
        <v>0.8378995433789954</v>
      </c>
      <c r="F66" s="16">
        <f t="shared" si="23"/>
        <v>0.8698630136986302</v>
      </c>
      <c r="G66" s="16">
        <f t="shared" si="24"/>
        <v>0.7922374429223744</v>
      </c>
      <c r="H66" s="16">
        <f t="shared" si="25"/>
        <v>0.7442922374429224</v>
      </c>
      <c r="I66" s="16">
        <f t="shared" si="26"/>
        <v>0.8744292237442922</v>
      </c>
      <c r="J66" s="16">
        <f t="shared" si="27"/>
        <v>0.6438356164383562</v>
      </c>
      <c r="K66" s="7">
        <f t="shared" si="28"/>
        <v>0.7625570776255708</v>
      </c>
      <c r="L66" s="16">
        <f t="shared" si="29"/>
        <v>0.3561643835616438</v>
      </c>
      <c r="M66" s="16"/>
      <c r="N66">
        <v>367</v>
      </c>
      <c r="O66">
        <v>381</v>
      </c>
      <c r="P66">
        <v>347</v>
      </c>
      <c r="Q66">
        <v>326</v>
      </c>
      <c r="R66">
        <v>383</v>
      </c>
      <c r="S66">
        <v>282</v>
      </c>
      <c r="T66">
        <v>334</v>
      </c>
      <c r="U66">
        <v>156</v>
      </c>
    </row>
    <row r="67" spans="1:21" s="24" customFormat="1" ht="12">
      <c r="A67" s="23" t="s">
        <v>25</v>
      </c>
      <c r="B67" s="17">
        <v>357</v>
      </c>
      <c r="C67" s="17">
        <v>315</v>
      </c>
      <c r="D67" s="22">
        <f t="shared" si="21"/>
        <v>0.8823529411764706</v>
      </c>
      <c r="E67" s="16">
        <f t="shared" si="22"/>
        <v>0.9607843137254902</v>
      </c>
      <c r="F67" s="16">
        <f t="shared" si="23"/>
        <v>0.9747899159663865</v>
      </c>
      <c r="G67" s="16">
        <f t="shared" si="24"/>
        <v>0.9187675070028011</v>
      </c>
      <c r="H67" s="16">
        <f t="shared" si="25"/>
        <v>0.9019607843137255</v>
      </c>
      <c r="I67" s="16">
        <f t="shared" si="26"/>
        <v>0.9803921568627451</v>
      </c>
      <c r="J67" s="16">
        <f t="shared" si="27"/>
        <v>0.7338935574229691</v>
      </c>
      <c r="K67" s="7">
        <f t="shared" si="28"/>
        <v>0.9019607843137255</v>
      </c>
      <c r="L67" s="16">
        <f t="shared" si="29"/>
        <v>0.45098039215686275</v>
      </c>
      <c r="M67" s="22"/>
      <c r="N67" s="24">
        <v>343</v>
      </c>
      <c r="O67" s="24">
        <v>348</v>
      </c>
      <c r="P67" s="24">
        <v>328</v>
      </c>
      <c r="Q67" s="24">
        <v>322</v>
      </c>
      <c r="R67" s="24">
        <v>350</v>
      </c>
      <c r="S67" s="24">
        <v>262</v>
      </c>
      <c r="T67" s="24">
        <v>322</v>
      </c>
      <c r="U67" s="24">
        <v>161</v>
      </c>
    </row>
    <row r="68" spans="1:21" ht="12">
      <c r="A68" t="s">
        <v>26</v>
      </c>
      <c r="B68" s="15">
        <v>209</v>
      </c>
      <c r="C68" s="15">
        <v>135</v>
      </c>
      <c r="D68" s="16">
        <f t="shared" si="21"/>
        <v>0.645933014354067</v>
      </c>
      <c r="E68" s="16">
        <f t="shared" si="22"/>
        <v>0.8277511961722488</v>
      </c>
      <c r="F68" s="16">
        <f t="shared" si="23"/>
        <v>0.8995215311004785</v>
      </c>
      <c r="G68" s="16">
        <f t="shared" si="24"/>
        <v>0.7320574162679426</v>
      </c>
      <c r="H68" s="16">
        <f t="shared" si="25"/>
        <v>0.7703349282296651</v>
      </c>
      <c r="I68" s="16">
        <f t="shared" si="26"/>
        <v>0.9425837320574163</v>
      </c>
      <c r="J68" s="16">
        <f t="shared" si="27"/>
        <v>0.5741626794258373</v>
      </c>
      <c r="K68" s="7">
        <f t="shared" si="28"/>
        <v>0.6746411483253588</v>
      </c>
      <c r="L68" s="16">
        <f t="shared" si="29"/>
        <v>0.22009569377990432</v>
      </c>
      <c r="M68" s="25"/>
      <c r="N68">
        <v>173</v>
      </c>
      <c r="O68">
        <v>188</v>
      </c>
      <c r="P68">
        <v>153</v>
      </c>
      <c r="Q68">
        <v>161</v>
      </c>
      <c r="R68">
        <v>197</v>
      </c>
      <c r="S68">
        <v>120</v>
      </c>
      <c r="T68">
        <v>141</v>
      </c>
      <c r="U68">
        <v>46</v>
      </c>
    </row>
    <row r="69" spans="1:21" ht="12">
      <c r="A69" t="s">
        <v>27</v>
      </c>
      <c r="B69" s="15">
        <v>89</v>
      </c>
      <c r="C69" s="15">
        <v>69</v>
      </c>
      <c r="D69" s="16">
        <f t="shared" si="21"/>
        <v>0.7752808988764045</v>
      </c>
      <c r="E69" s="16">
        <f t="shared" si="22"/>
        <v>0.8876404494382022</v>
      </c>
      <c r="F69" s="16">
        <f t="shared" si="23"/>
        <v>0.9325842696629213</v>
      </c>
      <c r="G69" s="16">
        <f t="shared" si="24"/>
        <v>0.9213483146067416</v>
      </c>
      <c r="H69" s="16">
        <f t="shared" si="25"/>
        <v>0.7752808988764045</v>
      </c>
      <c r="I69" s="16">
        <f t="shared" si="26"/>
        <v>0.9438202247191011</v>
      </c>
      <c r="J69" s="16">
        <f t="shared" si="27"/>
        <v>0.7191011235955056</v>
      </c>
      <c r="K69" s="7">
        <f t="shared" si="28"/>
        <v>0.8651685393258427</v>
      </c>
      <c r="L69" s="16">
        <f t="shared" si="29"/>
        <v>0.6067415730337079</v>
      </c>
      <c r="M69" s="22"/>
      <c r="N69">
        <v>79</v>
      </c>
      <c r="O69">
        <v>83</v>
      </c>
      <c r="P69">
        <v>82</v>
      </c>
      <c r="Q69">
        <v>69</v>
      </c>
      <c r="R69">
        <v>84</v>
      </c>
      <c r="S69">
        <v>64</v>
      </c>
      <c r="T69">
        <v>77</v>
      </c>
      <c r="U69">
        <v>54</v>
      </c>
    </row>
    <row r="70" spans="1:11" ht="12">
      <c r="A70" s="18" t="s">
        <v>37</v>
      </c>
      <c r="B70" s="15">
        <f>SUM(B58:B69)</f>
        <v>4255</v>
      </c>
      <c r="C70" s="15">
        <f>SUM(C58:C69)</f>
        <v>3114</v>
      </c>
      <c r="D70" s="16">
        <f t="shared" si="21"/>
        <v>0.7318448883666275</v>
      </c>
      <c r="E70" s="16"/>
      <c r="F70" s="16"/>
      <c r="G70" s="16"/>
      <c r="H70" s="16"/>
      <c r="I70" s="16"/>
      <c r="J70" s="16"/>
      <c r="K70" s="7"/>
    </row>
    <row r="71" spans="4:11" ht="12">
      <c r="D71" s="7"/>
      <c r="E71" s="7"/>
      <c r="F71" s="7"/>
      <c r="G71" s="7"/>
      <c r="H71" s="7"/>
      <c r="I71" s="7"/>
      <c r="J71" s="7"/>
      <c r="K71" s="7"/>
    </row>
    <row r="72" spans="1:11" ht="12">
      <c r="A72" s="49"/>
      <c r="B72" s="50"/>
      <c r="D72" s="41" t="s">
        <v>48</v>
      </c>
      <c r="E72" s="40"/>
      <c r="F72" s="40"/>
      <c r="G72" s="6"/>
      <c r="H72" s="7"/>
      <c r="I72" s="7"/>
      <c r="J72" s="7"/>
      <c r="K72" s="7"/>
    </row>
    <row r="73" spans="2:13" ht="12">
      <c r="B73" s="1" t="s">
        <v>3</v>
      </c>
      <c r="C73" s="1" t="s">
        <v>4</v>
      </c>
      <c r="D73" s="8" t="s">
        <v>5</v>
      </c>
      <c r="E73" s="8" t="s">
        <v>49</v>
      </c>
      <c r="F73" s="8" t="s">
        <v>50</v>
      </c>
      <c r="G73" s="8" t="s">
        <v>43</v>
      </c>
      <c r="H73" s="8" t="s">
        <v>44</v>
      </c>
      <c r="I73" s="8" t="s">
        <v>45</v>
      </c>
      <c r="J73" s="8" t="s">
        <v>46</v>
      </c>
      <c r="K73" s="8" t="s">
        <v>47</v>
      </c>
      <c r="L73" s="8" t="s">
        <v>41</v>
      </c>
      <c r="M73" s="8"/>
    </row>
    <row r="74" spans="1:21" ht="12.75" thickBot="1">
      <c r="A74" s="9" t="s">
        <v>12</v>
      </c>
      <c r="B74" s="10" t="s">
        <v>13</v>
      </c>
      <c r="C74" s="10" t="s">
        <v>14</v>
      </c>
      <c r="D74" s="11" t="s">
        <v>15</v>
      </c>
      <c r="E74" s="11"/>
      <c r="F74" s="11"/>
      <c r="G74" s="11"/>
      <c r="H74" s="11"/>
      <c r="I74" s="20"/>
      <c r="J74" s="20"/>
      <c r="K74" s="20"/>
      <c r="L74" s="20"/>
      <c r="M74" s="21"/>
      <c r="N74" s="8" t="s">
        <v>49</v>
      </c>
      <c r="O74" s="8" t="s">
        <v>50</v>
      </c>
      <c r="P74" s="8" t="s">
        <v>43</v>
      </c>
      <c r="Q74" s="8" t="s">
        <v>44</v>
      </c>
      <c r="R74" s="8" t="s">
        <v>45</v>
      </c>
      <c r="S74" s="8" t="s">
        <v>46</v>
      </c>
      <c r="T74" s="8" t="s">
        <v>47</v>
      </c>
      <c r="U74" s="8" t="s">
        <v>41</v>
      </c>
    </row>
    <row r="75" spans="1:21" ht="12">
      <c r="A75" t="s">
        <v>16</v>
      </c>
      <c r="B75" s="15">
        <v>676</v>
      </c>
      <c r="C75" s="15">
        <v>456</v>
      </c>
      <c r="D75" s="16">
        <f aca="true" t="shared" si="30" ref="D75:D87">C75/B75</f>
        <v>0.6745562130177515</v>
      </c>
      <c r="E75" s="16">
        <f aca="true" t="shared" si="31" ref="E75:E86">N75/B75</f>
        <v>0.6878698224852071</v>
      </c>
      <c r="F75" s="16">
        <f aca="true" t="shared" si="32" ref="F75:F86">O75/B75</f>
        <v>0.900887573964497</v>
      </c>
      <c r="G75" s="16">
        <f aca="true" t="shared" si="33" ref="G75:G86">P75/B75</f>
        <v>0.8801775147928994</v>
      </c>
      <c r="H75" s="16">
        <f aca="true" t="shared" si="34" ref="H75:H86">Q75/B75</f>
        <v>0.8535502958579881</v>
      </c>
      <c r="I75" s="16">
        <f aca="true" t="shared" si="35" ref="I75:I86">R75/B75</f>
        <v>0.9260355029585798</v>
      </c>
      <c r="J75" s="7">
        <f aca="true" t="shared" si="36" ref="J75:J86">S75/B75</f>
        <v>0.742603550295858</v>
      </c>
      <c r="K75" s="7">
        <f aca="true" t="shared" si="37" ref="K75:K86">T75/B75</f>
        <v>0.8121301775147929</v>
      </c>
      <c r="L75" s="16">
        <f aca="true" t="shared" si="38" ref="L75:L86">U75/B75</f>
        <v>0.4171597633136095</v>
      </c>
      <c r="M75" s="16"/>
      <c r="N75">
        <v>465</v>
      </c>
      <c r="O75">
        <v>609</v>
      </c>
      <c r="P75">
        <v>595</v>
      </c>
      <c r="Q75">
        <v>577</v>
      </c>
      <c r="R75">
        <v>626</v>
      </c>
      <c r="S75">
        <v>502</v>
      </c>
      <c r="T75">
        <v>549</v>
      </c>
      <c r="U75">
        <v>282</v>
      </c>
    </row>
    <row r="76" spans="1:21" ht="12">
      <c r="A76" t="s">
        <v>17</v>
      </c>
      <c r="B76" s="15">
        <v>1096</v>
      </c>
      <c r="C76" s="15">
        <v>754</v>
      </c>
      <c r="D76" s="16">
        <f t="shared" si="30"/>
        <v>0.6879562043795621</v>
      </c>
      <c r="E76" s="16">
        <f t="shared" si="31"/>
        <v>0.6961678832116789</v>
      </c>
      <c r="F76" s="16">
        <f t="shared" si="32"/>
        <v>0.9297445255474452</v>
      </c>
      <c r="G76" s="16">
        <f t="shared" si="33"/>
        <v>0.906021897810219</v>
      </c>
      <c r="H76" s="16">
        <f t="shared" si="34"/>
        <v>0.8950729927007299</v>
      </c>
      <c r="I76" s="16">
        <f t="shared" si="35"/>
        <v>0.9516423357664233</v>
      </c>
      <c r="J76" s="7">
        <f t="shared" si="36"/>
        <v>0.7700729927007299</v>
      </c>
      <c r="K76" s="7">
        <f t="shared" si="37"/>
        <v>0.8266423357664233</v>
      </c>
      <c r="L76" s="16">
        <f t="shared" si="38"/>
        <v>0.42700729927007297</v>
      </c>
      <c r="M76" s="16"/>
      <c r="N76">
        <v>763</v>
      </c>
      <c r="O76">
        <v>1019</v>
      </c>
      <c r="P76">
        <v>993</v>
      </c>
      <c r="Q76">
        <v>981</v>
      </c>
      <c r="R76">
        <v>1043</v>
      </c>
      <c r="S76">
        <v>844</v>
      </c>
      <c r="T76">
        <v>906</v>
      </c>
      <c r="U76">
        <v>468</v>
      </c>
    </row>
    <row r="77" spans="1:21" ht="12">
      <c r="A77" t="s">
        <v>18</v>
      </c>
      <c r="B77" s="17">
        <v>394</v>
      </c>
      <c r="C77" s="17">
        <v>260</v>
      </c>
      <c r="D77" s="16">
        <f t="shared" si="30"/>
        <v>0.6598984771573604</v>
      </c>
      <c r="E77" s="16">
        <f t="shared" si="31"/>
        <v>0.6802030456852792</v>
      </c>
      <c r="F77" s="16">
        <f t="shared" si="32"/>
        <v>0.8705583756345178</v>
      </c>
      <c r="G77" s="16">
        <f t="shared" si="33"/>
        <v>0.8147208121827412</v>
      </c>
      <c r="H77" s="16">
        <f t="shared" si="34"/>
        <v>0.7741116751269036</v>
      </c>
      <c r="I77" s="16">
        <f t="shared" si="35"/>
        <v>0.8730964467005076</v>
      </c>
      <c r="J77" s="7">
        <f t="shared" si="36"/>
        <v>0.6624365482233503</v>
      </c>
      <c r="K77" s="7">
        <f t="shared" si="37"/>
        <v>0.7944162436548223</v>
      </c>
      <c r="L77" s="16">
        <f t="shared" si="38"/>
        <v>0.5152284263959391</v>
      </c>
      <c r="M77" s="22"/>
      <c r="N77">
        <v>268</v>
      </c>
      <c r="O77">
        <v>343</v>
      </c>
      <c r="P77">
        <v>321</v>
      </c>
      <c r="Q77">
        <v>305</v>
      </c>
      <c r="R77">
        <v>344</v>
      </c>
      <c r="S77">
        <v>261</v>
      </c>
      <c r="T77">
        <v>313</v>
      </c>
      <c r="U77">
        <v>203</v>
      </c>
    </row>
    <row r="78" spans="1:21" ht="12">
      <c r="A78" t="s">
        <v>19</v>
      </c>
      <c r="B78" s="15">
        <v>513</v>
      </c>
      <c r="C78" s="15">
        <v>281</v>
      </c>
      <c r="D78" s="16">
        <f t="shared" si="30"/>
        <v>0.5477582846003899</v>
      </c>
      <c r="E78" s="16">
        <f t="shared" si="31"/>
        <v>0.6354775828460039</v>
      </c>
      <c r="F78" s="16">
        <f t="shared" si="32"/>
        <v>0.8499025341130604</v>
      </c>
      <c r="G78" s="16">
        <f t="shared" si="33"/>
        <v>0.8635477582846004</v>
      </c>
      <c r="H78" s="16">
        <f t="shared" si="34"/>
        <v>0.6783625730994152</v>
      </c>
      <c r="I78" s="16">
        <f t="shared" si="35"/>
        <v>0.8888888888888888</v>
      </c>
      <c r="J78" s="7">
        <f t="shared" si="36"/>
        <v>0.6705653021442495</v>
      </c>
      <c r="K78" s="7">
        <f t="shared" si="37"/>
        <v>0.8323586744639376</v>
      </c>
      <c r="L78" s="16">
        <f t="shared" si="38"/>
        <v>0.3391812865497076</v>
      </c>
      <c r="M78" s="22"/>
      <c r="N78">
        <v>326</v>
      </c>
      <c r="O78">
        <v>436</v>
      </c>
      <c r="P78">
        <v>443</v>
      </c>
      <c r="Q78">
        <v>348</v>
      </c>
      <c r="R78">
        <v>456</v>
      </c>
      <c r="S78">
        <v>344</v>
      </c>
      <c r="T78">
        <v>427</v>
      </c>
      <c r="U78">
        <v>174</v>
      </c>
    </row>
    <row r="79" spans="1:21" ht="12">
      <c r="A79" t="s">
        <v>20</v>
      </c>
      <c r="B79" s="15">
        <v>535</v>
      </c>
      <c r="C79" s="15">
        <v>376</v>
      </c>
      <c r="D79" s="16">
        <f t="shared" si="30"/>
        <v>0.702803738317757</v>
      </c>
      <c r="E79" s="16">
        <f t="shared" si="31"/>
        <v>0.7420560747663552</v>
      </c>
      <c r="F79" s="16">
        <f t="shared" si="32"/>
        <v>0.9233644859813084</v>
      </c>
      <c r="G79" s="16">
        <f t="shared" si="33"/>
        <v>0.8934579439252337</v>
      </c>
      <c r="H79" s="16">
        <f t="shared" si="34"/>
        <v>0.8336448598130841</v>
      </c>
      <c r="I79" s="16">
        <f t="shared" si="35"/>
        <v>0.9401869158878504</v>
      </c>
      <c r="J79" s="7">
        <f t="shared" si="36"/>
        <v>0.7308411214953271</v>
      </c>
      <c r="K79" s="7">
        <f t="shared" si="37"/>
        <v>0.8579439252336448</v>
      </c>
      <c r="L79" s="16">
        <f t="shared" si="38"/>
        <v>0.32149532710280376</v>
      </c>
      <c r="M79" s="22"/>
      <c r="N79">
        <v>397</v>
      </c>
      <c r="O79">
        <v>494</v>
      </c>
      <c r="P79">
        <v>478</v>
      </c>
      <c r="Q79">
        <v>446</v>
      </c>
      <c r="R79">
        <v>503</v>
      </c>
      <c r="S79">
        <v>391</v>
      </c>
      <c r="T79">
        <v>459</v>
      </c>
      <c r="U79">
        <v>172</v>
      </c>
    </row>
    <row r="80" spans="1:21" ht="12">
      <c r="A80" t="s">
        <v>21</v>
      </c>
      <c r="B80" s="15">
        <v>405</v>
      </c>
      <c r="C80" s="15">
        <v>223</v>
      </c>
      <c r="D80" s="16">
        <f t="shared" si="30"/>
        <v>0.5506172839506173</v>
      </c>
      <c r="E80" s="16">
        <f t="shared" si="31"/>
        <v>0.5876543209876544</v>
      </c>
      <c r="F80" s="16">
        <f t="shared" si="32"/>
        <v>0.8419753086419753</v>
      </c>
      <c r="G80" s="16">
        <f t="shared" si="33"/>
        <v>0.7777777777777778</v>
      </c>
      <c r="H80" s="16">
        <f t="shared" si="34"/>
        <v>0.7950617283950617</v>
      </c>
      <c r="I80" s="16">
        <f t="shared" si="35"/>
        <v>0.8296296296296296</v>
      </c>
      <c r="J80" s="7">
        <f t="shared" si="36"/>
        <v>0.5530864197530864</v>
      </c>
      <c r="K80" s="7">
        <f t="shared" si="37"/>
        <v>0.7432098765432099</v>
      </c>
      <c r="L80" s="16">
        <f t="shared" si="38"/>
        <v>0.291358024691358</v>
      </c>
      <c r="M80" s="22"/>
      <c r="N80">
        <v>238</v>
      </c>
      <c r="O80">
        <v>341</v>
      </c>
      <c r="P80">
        <v>315</v>
      </c>
      <c r="Q80">
        <v>322</v>
      </c>
      <c r="R80">
        <v>336</v>
      </c>
      <c r="S80">
        <v>224</v>
      </c>
      <c r="T80">
        <v>301</v>
      </c>
      <c r="U80">
        <v>118</v>
      </c>
    </row>
    <row r="81" spans="1:21" ht="12">
      <c r="A81" t="s">
        <v>22</v>
      </c>
      <c r="B81" s="15">
        <v>175</v>
      </c>
      <c r="C81" s="15">
        <v>129</v>
      </c>
      <c r="D81" s="16">
        <f t="shared" si="30"/>
        <v>0.7371428571428571</v>
      </c>
      <c r="E81" s="16">
        <f t="shared" si="31"/>
        <v>0.7542857142857143</v>
      </c>
      <c r="F81" s="16">
        <f t="shared" si="32"/>
        <v>0.92</v>
      </c>
      <c r="G81" s="16">
        <f t="shared" si="33"/>
        <v>0.88</v>
      </c>
      <c r="H81" s="16">
        <f t="shared" si="34"/>
        <v>0.9028571428571428</v>
      </c>
      <c r="I81" s="16">
        <f t="shared" si="35"/>
        <v>0.9314285714285714</v>
      </c>
      <c r="J81" s="7">
        <f t="shared" si="36"/>
        <v>0.7428571428571429</v>
      </c>
      <c r="K81" s="7">
        <f t="shared" si="37"/>
        <v>0.8457142857142858</v>
      </c>
      <c r="L81" s="16">
        <f t="shared" si="38"/>
        <v>0.4857142857142857</v>
      </c>
      <c r="M81" s="22"/>
      <c r="N81">
        <v>132</v>
      </c>
      <c r="O81">
        <v>161</v>
      </c>
      <c r="P81">
        <v>154</v>
      </c>
      <c r="Q81">
        <v>158</v>
      </c>
      <c r="R81">
        <v>163</v>
      </c>
      <c r="S81">
        <v>130</v>
      </c>
      <c r="T81">
        <v>148</v>
      </c>
      <c r="U81">
        <v>85</v>
      </c>
    </row>
    <row r="82" spans="1:21" ht="12">
      <c r="A82" t="s">
        <v>23</v>
      </c>
      <c r="B82" s="15">
        <v>1458</v>
      </c>
      <c r="C82" s="15">
        <v>1044</v>
      </c>
      <c r="D82" s="16">
        <f t="shared" si="30"/>
        <v>0.7160493827160493</v>
      </c>
      <c r="E82" s="16">
        <f t="shared" si="31"/>
        <v>0.7414266117969822</v>
      </c>
      <c r="F82" s="16">
        <f t="shared" si="32"/>
        <v>0.9362139917695473</v>
      </c>
      <c r="G82" s="16">
        <f t="shared" si="33"/>
        <v>0.8930041152263375</v>
      </c>
      <c r="H82" s="16">
        <f t="shared" si="34"/>
        <v>0.8607681755829903</v>
      </c>
      <c r="I82" s="16">
        <f t="shared" si="35"/>
        <v>0.9567901234567902</v>
      </c>
      <c r="J82" s="7">
        <f t="shared" si="36"/>
        <v>0.7071330589849109</v>
      </c>
      <c r="K82" s="7">
        <f t="shared" si="37"/>
        <v>0.879286694101509</v>
      </c>
      <c r="L82" s="16">
        <f t="shared" si="38"/>
        <v>0.5781893004115226</v>
      </c>
      <c r="M82" s="22"/>
      <c r="N82">
        <v>1081</v>
      </c>
      <c r="O82">
        <v>1365</v>
      </c>
      <c r="P82">
        <v>1302</v>
      </c>
      <c r="Q82">
        <v>1255</v>
      </c>
      <c r="R82">
        <v>1395</v>
      </c>
      <c r="S82">
        <v>1031</v>
      </c>
      <c r="T82">
        <v>1282</v>
      </c>
      <c r="U82">
        <v>843</v>
      </c>
    </row>
    <row r="83" spans="1:21" ht="12">
      <c r="A83" t="s">
        <v>24</v>
      </c>
      <c r="B83" s="15">
        <v>689</v>
      </c>
      <c r="C83" s="15">
        <v>509</v>
      </c>
      <c r="D83" s="16">
        <f t="shared" si="30"/>
        <v>0.7387518142235123</v>
      </c>
      <c r="E83" s="16">
        <f t="shared" si="31"/>
        <v>0.7692307692307693</v>
      </c>
      <c r="F83" s="16">
        <f t="shared" si="32"/>
        <v>0.865021770682148</v>
      </c>
      <c r="G83" s="16">
        <f t="shared" si="33"/>
        <v>0.8563134978229318</v>
      </c>
      <c r="H83" s="16">
        <f t="shared" si="34"/>
        <v>0.8229317851959361</v>
      </c>
      <c r="I83" s="16">
        <f t="shared" si="35"/>
        <v>0.8592162554426706</v>
      </c>
      <c r="J83" s="7">
        <f t="shared" si="36"/>
        <v>0.7256894049346879</v>
      </c>
      <c r="K83" s="7">
        <f t="shared" si="37"/>
        <v>0.8519593613933236</v>
      </c>
      <c r="L83" s="16">
        <f t="shared" si="38"/>
        <v>0.33962264150943394</v>
      </c>
      <c r="M83" s="22"/>
      <c r="N83">
        <v>530</v>
      </c>
      <c r="O83">
        <v>596</v>
      </c>
      <c r="P83">
        <v>590</v>
      </c>
      <c r="Q83">
        <v>567</v>
      </c>
      <c r="R83">
        <v>592</v>
      </c>
      <c r="S83">
        <v>500</v>
      </c>
      <c r="T83">
        <v>587</v>
      </c>
      <c r="U83">
        <v>234</v>
      </c>
    </row>
    <row r="84" spans="1:21" ht="12">
      <c r="A84" t="s">
        <v>25</v>
      </c>
      <c r="B84" s="17">
        <v>528</v>
      </c>
      <c r="C84" s="17">
        <v>429</v>
      </c>
      <c r="D84" s="16">
        <f t="shared" si="30"/>
        <v>0.8125</v>
      </c>
      <c r="E84" s="16">
        <f t="shared" si="31"/>
        <v>0.8295454545454546</v>
      </c>
      <c r="F84" s="16">
        <f t="shared" si="32"/>
        <v>0.9507575757575758</v>
      </c>
      <c r="G84" s="16">
        <f t="shared" si="33"/>
        <v>0.9204545454545454</v>
      </c>
      <c r="H84" s="16">
        <f t="shared" si="34"/>
        <v>0.9147727272727273</v>
      </c>
      <c r="I84" s="16">
        <f t="shared" si="35"/>
        <v>0.9659090909090909</v>
      </c>
      <c r="J84" s="7">
        <f t="shared" si="36"/>
        <v>0.7916666666666666</v>
      </c>
      <c r="K84" s="7">
        <f t="shared" si="37"/>
        <v>0.9109848484848485</v>
      </c>
      <c r="L84" s="16">
        <f t="shared" si="38"/>
        <v>0.3522727272727273</v>
      </c>
      <c r="M84" s="22"/>
      <c r="N84">
        <v>438</v>
      </c>
      <c r="O84">
        <v>502</v>
      </c>
      <c r="P84">
        <v>486</v>
      </c>
      <c r="Q84">
        <v>483</v>
      </c>
      <c r="R84">
        <v>510</v>
      </c>
      <c r="S84">
        <v>418</v>
      </c>
      <c r="T84">
        <v>481</v>
      </c>
      <c r="U84">
        <v>186</v>
      </c>
    </row>
    <row r="85" spans="1:21" ht="12">
      <c r="A85" t="s">
        <v>26</v>
      </c>
      <c r="B85" s="15">
        <v>370</v>
      </c>
      <c r="C85" s="15">
        <v>232</v>
      </c>
      <c r="D85" s="16">
        <f t="shared" si="30"/>
        <v>0.6270270270270271</v>
      </c>
      <c r="E85" s="16">
        <f t="shared" si="31"/>
        <v>0.6486486486486487</v>
      </c>
      <c r="F85" s="16">
        <f t="shared" si="32"/>
        <v>0.8567567567567568</v>
      </c>
      <c r="G85" s="16">
        <f t="shared" si="33"/>
        <v>0.827027027027027</v>
      </c>
      <c r="H85" s="16">
        <f t="shared" si="34"/>
        <v>0.8324324324324325</v>
      </c>
      <c r="I85" s="16">
        <f t="shared" si="35"/>
        <v>0.8864864864864865</v>
      </c>
      <c r="J85" s="7">
        <f t="shared" si="36"/>
        <v>0.672972972972973</v>
      </c>
      <c r="K85" s="7">
        <f t="shared" si="37"/>
        <v>0.7702702702702703</v>
      </c>
      <c r="L85" s="16">
        <f t="shared" si="38"/>
        <v>0.21621621621621623</v>
      </c>
      <c r="M85" s="22"/>
      <c r="N85">
        <v>240</v>
      </c>
      <c r="O85">
        <v>317</v>
      </c>
      <c r="P85">
        <v>306</v>
      </c>
      <c r="Q85">
        <v>308</v>
      </c>
      <c r="R85">
        <v>328</v>
      </c>
      <c r="S85">
        <v>249</v>
      </c>
      <c r="T85">
        <v>285</v>
      </c>
      <c r="U85">
        <v>80</v>
      </c>
    </row>
    <row r="86" spans="1:21" ht="12">
      <c r="A86" t="s">
        <v>27</v>
      </c>
      <c r="B86" s="15">
        <v>155</v>
      </c>
      <c r="C86" s="15">
        <v>131</v>
      </c>
      <c r="D86" s="16">
        <f t="shared" si="30"/>
        <v>0.8451612903225807</v>
      </c>
      <c r="E86" s="16">
        <f t="shared" si="31"/>
        <v>0.864516129032258</v>
      </c>
      <c r="F86" s="16">
        <f t="shared" si="32"/>
        <v>0.9935483870967742</v>
      </c>
      <c r="G86" s="16">
        <f t="shared" si="33"/>
        <v>0.9870967741935484</v>
      </c>
      <c r="H86" s="16">
        <f t="shared" si="34"/>
        <v>0.9354838709677419</v>
      </c>
      <c r="I86" s="16">
        <f t="shared" si="35"/>
        <v>0.9935483870967742</v>
      </c>
      <c r="J86" s="7">
        <f t="shared" si="36"/>
        <v>0.8451612903225807</v>
      </c>
      <c r="K86" s="7">
        <f t="shared" si="37"/>
        <v>0.9419354838709677</v>
      </c>
      <c r="L86" s="16">
        <f t="shared" si="38"/>
        <v>0.4967741935483871</v>
      </c>
      <c r="M86" s="22"/>
      <c r="N86">
        <v>134</v>
      </c>
      <c r="O86">
        <v>154</v>
      </c>
      <c r="P86">
        <v>153</v>
      </c>
      <c r="Q86">
        <v>145</v>
      </c>
      <c r="R86">
        <v>154</v>
      </c>
      <c r="S86">
        <v>131</v>
      </c>
      <c r="T86">
        <v>146</v>
      </c>
      <c r="U86">
        <v>77</v>
      </c>
    </row>
    <row r="87" spans="1:11" ht="12">
      <c r="A87" s="18" t="s">
        <v>28</v>
      </c>
      <c r="B87" s="15">
        <f>SUM(B75:B86)</f>
        <v>6994</v>
      </c>
      <c r="C87" s="15">
        <f>SUM(C75:C86)</f>
        <v>4824</v>
      </c>
      <c r="D87" s="16">
        <f t="shared" si="30"/>
        <v>0.6897340577637976</v>
      </c>
      <c r="E87" s="16"/>
      <c r="F87" s="16"/>
      <c r="G87" s="16"/>
      <c r="H87" s="16"/>
      <c r="I87" s="16"/>
      <c r="J87" s="7"/>
      <c r="K87" s="7"/>
    </row>
    <row r="88" spans="1:11" ht="12">
      <c r="A88" s="18"/>
      <c r="D88" s="7"/>
      <c r="E88" s="7"/>
      <c r="F88" s="7"/>
      <c r="G88" s="7"/>
      <c r="H88" s="7"/>
      <c r="I88" s="7"/>
      <c r="J88" s="7"/>
      <c r="K88" s="7"/>
    </row>
    <row r="89" spans="1:11" ht="12">
      <c r="A89" s="19"/>
      <c r="B89" s="19"/>
      <c r="D89" s="41" t="s">
        <v>51</v>
      </c>
      <c r="E89" s="40"/>
      <c r="F89" s="40"/>
      <c r="G89" s="6"/>
      <c r="H89" s="7"/>
      <c r="I89" s="7"/>
      <c r="J89" s="7"/>
      <c r="K89" s="7"/>
    </row>
    <row r="90" spans="2:13" ht="12">
      <c r="B90" s="1" t="s">
        <v>3</v>
      </c>
      <c r="C90" s="1" t="s">
        <v>4</v>
      </c>
      <c r="D90" s="8" t="s">
        <v>5</v>
      </c>
      <c r="E90" s="8" t="s">
        <v>52</v>
      </c>
      <c r="F90" s="8" t="s">
        <v>50</v>
      </c>
      <c r="G90" s="8" t="s">
        <v>43</v>
      </c>
      <c r="H90" s="8" t="s">
        <v>44</v>
      </c>
      <c r="I90" s="8" t="s">
        <v>45</v>
      </c>
      <c r="J90" s="8" t="s">
        <v>46</v>
      </c>
      <c r="K90" s="8" t="s">
        <v>47</v>
      </c>
      <c r="L90" s="8" t="s">
        <v>53</v>
      </c>
      <c r="M90" s="8" t="s">
        <v>41</v>
      </c>
    </row>
    <row r="91" spans="1:22" ht="12.75" thickBot="1">
      <c r="A91" s="9" t="s">
        <v>12</v>
      </c>
      <c r="B91" s="10" t="s">
        <v>13</v>
      </c>
      <c r="C91" s="10" t="s">
        <v>14</v>
      </c>
      <c r="D91" s="11" t="s">
        <v>15</v>
      </c>
      <c r="E91" s="11"/>
      <c r="F91" s="11"/>
      <c r="G91" s="20"/>
      <c r="H91" s="11"/>
      <c r="I91" s="20"/>
      <c r="J91" s="20"/>
      <c r="K91" s="20"/>
      <c r="L91" s="20"/>
      <c r="M91" s="20"/>
      <c r="N91" s="8" t="s">
        <v>52</v>
      </c>
      <c r="O91" s="8" t="s">
        <v>50</v>
      </c>
      <c r="P91" s="8" t="s">
        <v>43</v>
      </c>
      <c r="Q91" s="8" t="s">
        <v>44</v>
      </c>
      <c r="R91" s="8" t="s">
        <v>45</v>
      </c>
      <c r="S91" s="8" t="s">
        <v>46</v>
      </c>
      <c r="T91" s="8" t="s">
        <v>47</v>
      </c>
      <c r="U91" s="8" t="s">
        <v>53</v>
      </c>
      <c r="V91" s="8" t="s">
        <v>41</v>
      </c>
    </row>
    <row r="92" spans="1:22" ht="12">
      <c r="A92" t="s">
        <v>16</v>
      </c>
      <c r="B92" s="15">
        <v>563</v>
      </c>
      <c r="C92" s="15">
        <v>434</v>
      </c>
      <c r="D92" s="16">
        <f aca="true" t="shared" si="39" ref="D92:D104">C92/B92</f>
        <v>0.7708703374777975</v>
      </c>
      <c r="E92" s="16">
        <f aca="true" t="shared" si="40" ref="E92:E103">N92/B92</f>
        <v>0.7992895204262878</v>
      </c>
      <c r="F92" s="16">
        <f aca="true" t="shared" si="41" ref="F92:F103">O92/B92</f>
        <v>0.9325044404973357</v>
      </c>
      <c r="G92" s="16">
        <f aca="true" t="shared" si="42" ref="G92:G103">P92/B92</f>
        <v>0.8952042628774423</v>
      </c>
      <c r="H92" s="16">
        <f aca="true" t="shared" si="43" ref="H92:H103">Q92/B92</f>
        <v>0.8845470692717584</v>
      </c>
      <c r="I92" s="16">
        <f aca="true" t="shared" si="44" ref="I92:I103">R92/B92</f>
        <v>0.9360568383658969</v>
      </c>
      <c r="J92" s="16">
        <f aca="true" t="shared" si="45" ref="J92:J103">S92/B92</f>
        <v>0.8579040852575488</v>
      </c>
      <c r="K92" s="7">
        <f aca="true" t="shared" si="46" ref="K92:K103">T92/B92</f>
        <v>0.7300177619893428</v>
      </c>
      <c r="L92" s="16">
        <f aca="true" t="shared" si="47" ref="L92:L103">U92/B92</f>
        <v>0.8543516873889876</v>
      </c>
      <c r="M92" s="16">
        <f aca="true" t="shared" si="48" ref="M92:M103">V92/B92</f>
        <v>0.3410301953818828</v>
      </c>
      <c r="N92">
        <v>450</v>
      </c>
      <c r="O92">
        <v>525</v>
      </c>
      <c r="P92">
        <v>504</v>
      </c>
      <c r="Q92">
        <v>498</v>
      </c>
      <c r="R92">
        <v>527</v>
      </c>
      <c r="S92">
        <v>483</v>
      </c>
      <c r="T92">
        <v>411</v>
      </c>
      <c r="U92">
        <v>481</v>
      </c>
      <c r="V92">
        <v>192</v>
      </c>
    </row>
    <row r="93" spans="1:22" ht="12">
      <c r="A93" t="s">
        <v>17</v>
      </c>
      <c r="B93" s="15">
        <v>798</v>
      </c>
      <c r="C93" s="15">
        <v>645</v>
      </c>
      <c r="D93" s="16">
        <f t="shared" si="39"/>
        <v>0.8082706766917294</v>
      </c>
      <c r="E93" s="16">
        <f t="shared" si="40"/>
        <v>0.818295739348371</v>
      </c>
      <c r="F93" s="16">
        <f t="shared" si="41"/>
        <v>0.9448621553884712</v>
      </c>
      <c r="G93" s="16">
        <f t="shared" si="42"/>
        <v>0.9385964912280702</v>
      </c>
      <c r="H93" s="16">
        <f t="shared" si="43"/>
        <v>0.9210526315789473</v>
      </c>
      <c r="I93" s="16">
        <f t="shared" si="44"/>
        <v>0.9699248120300752</v>
      </c>
      <c r="J93" s="16">
        <f t="shared" si="45"/>
        <v>0.8909774436090225</v>
      </c>
      <c r="K93" s="7">
        <f t="shared" si="46"/>
        <v>0.7744360902255639</v>
      </c>
      <c r="L93" s="16">
        <f t="shared" si="47"/>
        <v>0.9022556390977443</v>
      </c>
      <c r="M93" s="16">
        <f t="shared" si="48"/>
        <v>0.18045112781954886</v>
      </c>
      <c r="N93">
        <v>653</v>
      </c>
      <c r="O93">
        <v>754</v>
      </c>
      <c r="P93">
        <v>749</v>
      </c>
      <c r="Q93">
        <v>735</v>
      </c>
      <c r="R93">
        <v>774</v>
      </c>
      <c r="S93">
        <v>711</v>
      </c>
      <c r="T93">
        <v>618</v>
      </c>
      <c r="U93">
        <v>720</v>
      </c>
      <c r="V93">
        <v>144</v>
      </c>
    </row>
    <row r="94" spans="1:22" ht="12">
      <c r="A94" t="s">
        <v>18</v>
      </c>
      <c r="B94" s="17">
        <v>336</v>
      </c>
      <c r="C94" s="17">
        <v>239</v>
      </c>
      <c r="D94" s="16">
        <f t="shared" si="39"/>
        <v>0.7113095238095238</v>
      </c>
      <c r="E94" s="16">
        <f t="shared" si="40"/>
        <v>0.7291666666666666</v>
      </c>
      <c r="F94" s="16">
        <f t="shared" si="41"/>
        <v>0.8392857142857143</v>
      </c>
      <c r="G94" s="16">
        <f t="shared" si="42"/>
        <v>0.8244047619047619</v>
      </c>
      <c r="H94" s="16">
        <f t="shared" si="43"/>
        <v>0.7857142857142857</v>
      </c>
      <c r="I94" s="16">
        <f t="shared" si="44"/>
        <v>0.8660714285714286</v>
      </c>
      <c r="J94" s="16">
        <f t="shared" si="45"/>
        <v>0.7797619047619048</v>
      </c>
      <c r="K94" s="7">
        <f t="shared" si="46"/>
        <v>0.7113095238095238</v>
      </c>
      <c r="L94" s="16">
        <f t="shared" si="47"/>
        <v>0.8125</v>
      </c>
      <c r="M94" s="16">
        <f t="shared" si="48"/>
        <v>0.40476190476190477</v>
      </c>
      <c r="N94">
        <v>245</v>
      </c>
      <c r="O94">
        <v>282</v>
      </c>
      <c r="P94">
        <v>277</v>
      </c>
      <c r="Q94">
        <v>264</v>
      </c>
      <c r="R94">
        <v>291</v>
      </c>
      <c r="S94">
        <v>262</v>
      </c>
      <c r="T94">
        <v>239</v>
      </c>
      <c r="U94">
        <v>273</v>
      </c>
      <c r="V94">
        <v>136</v>
      </c>
    </row>
    <row r="95" spans="1:22" ht="12">
      <c r="A95" t="s">
        <v>19</v>
      </c>
      <c r="B95" s="15">
        <v>432</v>
      </c>
      <c r="C95" s="15">
        <v>314</v>
      </c>
      <c r="D95" s="16">
        <f t="shared" si="39"/>
        <v>0.7268518518518519</v>
      </c>
      <c r="E95" s="16">
        <f t="shared" si="40"/>
        <v>0.8009259259259259</v>
      </c>
      <c r="F95" s="16">
        <f t="shared" si="41"/>
        <v>0.9120370370370371</v>
      </c>
      <c r="G95" s="16">
        <f t="shared" si="42"/>
        <v>0.9236111111111112</v>
      </c>
      <c r="H95" s="16">
        <f t="shared" si="43"/>
        <v>0.8009259259259259</v>
      </c>
      <c r="I95" s="16">
        <f t="shared" si="44"/>
        <v>0.9375</v>
      </c>
      <c r="J95" s="16">
        <f t="shared" si="45"/>
        <v>0.6990740740740741</v>
      </c>
      <c r="K95" s="7">
        <f t="shared" si="46"/>
        <v>0.7939814814814815</v>
      </c>
      <c r="L95" s="16">
        <f t="shared" si="47"/>
        <v>0.8888888888888888</v>
      </c>
      <c r="M95" s="16">
        <f t="shared" si="48"/>
        <v>0.3611111111111111</v>
      </c>
      <c r="N95">
        <v>346</v>
      </c>
      <c r="O95">
        <v>394</v>
      </c>
      <c r="P95">
        <v>399</v>
      </c>
      <c r="Q95">
        <v>346</v>
      </c>
      <c r="R95">
        <v>405</v>
      </c>
      <c r="S95">
        <v>302</v>
      </c>
      <c r="T95">
        <v>343</v>
      </c>
      <c r="U95">
        <v>384</v>
      </c>
      <c r="V95">
        <v>156</v>
      </c>
    </row>
    <row r="96" spans="1:22" ht="12">
      <c r="A96" t="s">
        <v>20</v>
      </c>
      <c r="B96" s="15">
        <v>385</v>
      </c>
      <c r="C96" s="15">
        <v>306</v>
      </c>
      <c r="D96" s="16">
        <f t="shared" si="39"/>
        <v>0.7948051948051948</v>
      </c>
      <c r="E96" s="16">
        <f t="shared" si="40"/>
        <v>0.8207792207792208</v>
      </c>
      <c r="F96" s="16">
        <f t="shared" si="41"/>
        <v>0.9298701298701298</v>
      </c>
      <c r="G96" s="16">
        <f t="shared" si="42"/>
        <v>0.9272727272727272</v>
      </c>
      <c r="H96" s="16">
        <f t="shared" si="43"/>
        <v>0.8831168831168831</v>
      </c>
      <c r="I96" s="16">
        <f t="shared" si="44"/>
        <v>0.9532467532467532</v>
      </c>
      <c r="J96" s="16">
        <f t="shared" si="45"/>
        <v>0.7740259740259741</v>
      </c>
      <c r="K96" s="7">
        <f t="shared" si="46"/>
        <v>0.7714285714285715</v>
      </c>
      <c r="L96" s="16">
        <f t="shared" si="47"/>
        <v>0.8909090909090909</v>
      </c>
      <c r="M96" s="16">
        <f t="shared" si="48"/>
        <v>0.2961038961038961</v>
      </c>
      <c r="N96">
        <v>316</v>
      </c>
      <c r="O96">
        <v>358</v>
      </c>
      <c r="P96">
        <v>357</v>
      </c>
      <c r="Q96">
        <v>340</v>
      </c>
      <c r="R96">
        <v>367</v>
      </c>
      <c r="S96">
        <v>298</v>
      </c>
      <c r="T96">
        <v>297</v>
      </c>
      <c r="U96">
        <v>343</v>
      </c>
      <c r="V96">
        <v>114</v>
      </c>
    </row>
    <row r="97" spans="1:22" ht="12">
      <c r="A97" t="s">
        <v>21</v>
      </c>
      <c r="B97" s="15">
        <v>335</v>
      </c>
      <c r="C97" s="15">
        <v>204</v>
      </c>
      <c r="D97" s="16">
        <f t="shared" si="39"/>
        <v>0.608955223880597</v>
      </c>
      <c r="E97" s="16">
        <f t="shared" si="40"/>
        <v>0.6507462686567164</v>
      </c>
      <c r="F97" s="16">
        <f t="shared" si="41"/>
        <v>0.8477611940298507</v>
      </c>
      <c r="G97" s="16">
        <f t="shared" si="42"/>
        <v>0.8</v>
      </c>
      <c r="H97" s="16">
        <f t="shared" si="43"/>
        <v>0.8059701492537313</v>
      </c>
      <c r="I97" s="16">
        <f t="shared" si="44"/>
        <v>0.835820895522388</v>
      </c>
      <c r="J97" s="16">
        <f t="shared" si="45"/>
        <v>0.6</v>
      </c>
      <c r="K97" s="7">
        <f t="shared" si="46"/>
        <v>0.6149253731343284</v>
      </c>
      <c r="L97" s="16">
        <f t="shared" si="47"/>
        <v>0.8029850746268656</v>
      </c>
      <c r="M97" s="16">
        <f t="shared" si="48"/>
        <v>0.2417910447761194</v>
      </c>
      <c r="N97">
        <v>218</v>
      </c>
      <c r="O97">
        <v>284</v>
      </c>
      <c r="P97">
        <v>268</v>
      </c>
      <c r="Q97">
        <v>270</v>
      </c>
      <c r="R97">
        <v>280</v>
      </c>
      <c r="S97">
        <v>201</v>
      </c>
      <c r="T97">
        <v>206</v>
      </c>
      <c r="U97">
        <v>269</v>
      </c>
      <c r="V97">
        <v>81</v>
      </c>
    </row>
    <row r="98" spans="1:22" ht="12">
      <c r="A98" t="s">
        <v>22</v>
      </c>
      <c r="B98" s="15">
        <v>148</v>
      </c>
      <c r="C98" s="15">
        <v>105</v>
      </c>
      <c r="D98" s="16">
        <f t="shared" si="39"/>
        <v>0.7094594594594594</v>
      </c>
      <c r="E98" s="16">
        <f t="shared" si="40"/>
        <v>0.777027027027027</v>
      </c>
      <c r="F98" s="16">
        <f t="shared" si="41"/>
        <v>0.8783783783783784</v>
      </c>
      <c r="G98" s="16">
        <f t="shared" si="42"/>
        <v>0.8445945945945946</v>
      </c>
      <c r="H98" s="16">
        <f t="shared" si="43"/>
        <v>0.8243243243243243</v>
      </c>
      <c r="I98" s="16">
        <f t="shared" si="44"/>
        <v>0.9054054054054054</v>
      </c>
      <c r="J98" s="16">
        <f t="shared" si="45"/>
        <v>0.6081081081081081</v>
      </c>
      <c r="K98" s="7">
        <f t="shared" si="46"/>
        <v>0.7635135135135135</v>
      </c>
      <c r="L98" s="16">
        <f t="shared" si="47"/>
        <v>0.8243243243243243</v>
      </c>
      <c r="M98" s="16">
        <f t="shared" si="48"/>
        <v>0.3716216216216216</v>
      </c>
      <c r="N98">
        <v>115</v>
      </c>
      <c r="O98">
        <v>130</v>
      </c>
      <c r="P98">
        <v>125</v>
      </c>
      <c r="Q98">
        <v>122</v>
      </c>
      <c r="R98">
        <v>134</v>
      </c>
      <c r="S98">
        <v>90</v>
      </c>
      <c r="T98">
        <v>113</v>
      </c>
      <c r="U98">
        <v>122</v>
      </c>
      <c r="V98">
        <v>55</v>
      </c>
    </row>
    <row r="99" spans="1:22" ht="12">
      <c r="A99" t="s">
        <v>23</v>
      </c>
      <c r="B99" s="15">
        <v>1208</v>
      </c>
      <c r="C99" s="15">
        <v>985</v>
      </c>
      <c r="D99" s="16">
        <f t="shared" si="39"/>
        <v>0.8153973509933775</v>
      </c>
      <c r="E99" s="16">
        <f t="shared" si="40"/>
        <v>0.8344370860927153</v>
      </c>
      <c r="F99" s="16">
        <f t="shared" si="41"/>
        <v>0.9486754966887417</v>
      </c>
      <c r="G99" s="16">
        <f t="shared" si="42"/>
        <v>0.9362582781456954</v>
      </c>
      <c r="H99" s="16">
        <f t="shared" si="43"/>
        <v>0.8990066225165563</v>
      </c>
      <c r="I99" s="16">
        <f t="shared" si="44"/>
        <v>0.9536423841059603</v>
      </c>
      <c r="J99" s="16">
        <f t="shared" si="45"/>
        <v>0.8708609271523179</v>
      </c>
      <c r="K99" s="7">
        <f t="shared" si="46"/>
        <v>0.7483443708609272</v>
      </c>
      <c r="L99" s="16">
        <f t="shared" si="47"/>
        <v>0.9238410596026491</v>
      </c>
      <c r="M99" s="16">
        <f t="shared" si="48"/>
        <v>0.5413907284768212</v>
      </c>
      <c r="N99">
        <v>1008</v>
      </c>
      <c r="O99">
        <v>1146</v>
      </c>
      <c r="P99">
        <v>1131</v>
      </c>
      <c r="Q99">
        <v>1086</v>
      </c>
      <c r="R99">
        <v>1152</v>
      </c>
      <c r="S99">
        <v>1052</v>
      </c>
      <c r="T99">
        <v>904</v>
      </c>
      <c r="U99">
        <v>1116</v>
      </c>
      <c r="V99">
        <v>654</v>
      </c>
    </row>
    <row r="100" spans="1:22" ht="12">
      <c r="A100" t="s">
        <v>24</v>
      </c>
      <c r="B100" s="17">
        <v>635</v>
      </c>
      <c r="C100" s="17">
        <v>514</v>
      </c>
      <c r="D100" s="16">
        <f t="shared" si="39"/>
        <v>0.8094488188976378</v>
      </c>
      <c r="E100" s="16">
        <f t="shared" si="40"/>
        <v>0.8267716535433071</v>
      </c>
      <c r="F100" s="16">
        <f t="shared" si="41"/>
        <v>0.8724409448818897</v>
      </c>
      <c r="G100" s="16">
        <f t="shared" si="42"/>
        <v>0.8866141732283465</v>
      </c>
      <c r="H100" s="16">
        <f t="shared" si="43"/>
        <v>0.8582677165354331</v>
      </c>
      <c r="I100" s="16">
        <f t="shared" si="44"/>
        <v>0.8740157480314961</v>
      </c>
      <c r="J100" s="16">
        <f t="shared" si="45"/>
        <v>0.8960629921259843</v>
      </c>
      <c r="K100" s="7">
        <f t="shared" si="46"/>
        <v>0.752755905511811</v>
      </c>
      <c r="L100" s="16">
        <f t="shared" si="47"/>
        <v>0.878740157480315</v>
      </c>
      <c r="M100" s="16">
        <f t="shared" si="48"/>
        <v>0.3889763779527559</v>
      </c>
      <c r="N100">
        <v>525</v>
      </c>
      <c r="O100">
        <v>554</v>
      </c>
      <c r="P100">
        <v>563</v>
      </c>
      <c r="Q100">
        <v>545</v>
      </c>
      <c r="R100">
        <v>555</v>
      </c>
      <c r="S100">
        <v>569</v>
      </c>
      <c r="T100">
        <v>478</v>
      </c>
      <c r="U100">
        <v>558</v>
      </c>
      <c r="V100">
        <v>247</v>
      </c>
    </row>
    <row r="101" spans="1:22" ht="12">
      <c r="A101" t="s">
        <v>25</v>
      </c>
      <c r="B101" s="17">
        <v>455</v>
      </c>
      <c r="C101" s="17">
        <v>411</v>
      </c>
      <c r="D101" s="16">
        <f t="shared" si="39"/>
        <v>0.9032967032967033</v>
      </c>
      <c r="E101" s="16">
        <f t="shared" si="40"/>
        <v>0.9098901098901099</v>
      </c>
      <c r="F101" s="16">
        <f t="shared" si="41"/>
        <v>0.9824175824175824</v>
      </c>
      <c r="G101" s="16">
        <f t="shared" si="42"/>
        <v>0.9802197802197802</v>
      </c>
      <c r="H101" s="16">
        <f t="shared" si="43"/>
        <v>0.9582417582417583</v>
      </c>
      <c r="I101" s="16">
        <f t="shared" si="44"/>
        <v>0.9912087912087912</v>
      </c>
      <c r="J101" s="16">
        <f t="shared" si="45"/>
        <v>0.9164835164835164</v>
      </c>
      <c r="K101" s="7">
        <f t="shared" si="46"/>
        <v>0.8725274725274725</v>
      </c>
      <c r="L101" s="16">
        <f t="shared" si="47"/>
        <v>0.9736263736263736</v>
      </c>
      <c r="M101" s="16">
        <f t="shared" si="48"/>
        <v>0.34725274725274724</v>
      </c>
      <c r="N101">
        <v>414</v>
      </c>
      <c r="O101">
        <v>447</v>
      </c>
      <c r="P101">
        <v>446</v>
      </c>
      <c r="Q101">
        <v>436</v>
      </c>
      <c r="R101">
        <v>451</v>
      </c>
      <c r="S101">
        <v>417</v>
      </c>
      <c r="T101">
        <v>397</v>
      </c>
      <c r="U101">
        <v>443</v>
      </c>
      <c r="V101">
        <v>158</v>
      </c>
    </row>
    <row r="102" spans="1:22" ht="12">
      <c r="A102" t="s">
        <v>26</v>
      </c>
      <c r="B102" s="15">
        <v>310</v>
      </c>
      <c r="C102" s="15">
        <v>229</v>
      </c>
      <c r="D102" s="16">
        <f t="shared" si="39"/>
        <v>0.7387096774193549</v>
      </c>
      <c r="E102" s="16">
        <f t="shared" si="40"/>
        <v>0.7677419354838709</v>
      </c>
      <c r="F102" s="16">
        <f t="shared" si="41"/>
        <v>0.8774193548387097</v>
      </c>
      <c r="G102" s="16">
        <f t="shared" si="42"/>
        <v>0.8709677419354839</v>
      </c>
      <c r="H102" s="16">
        <f t="shared" si="43"/>
        <v>0.8709677419354839</v>
      </c>
      <c r="I102" s="16">
        <f t="shared" si="44"/>
        <v>0.9064516129032258</v>
      </c>
      <c r="J102" s="16">
        <f t="shared" si="45"/>
        <v>0.8064516129032258</v>
      </c>
      <c r="K102" s="7">
        <f t="shared" si="46"/>
        <v>0.7451612903225806</v>
      </c>
      <c r="L102" s="16">
        <f t="shared" si="47"/>
        <v>0.8193548387096774</v>
      </c>
      <c r="M102" s="16">
        <f t="shared" si="48"/>
        <v>0.07096774193548387</v>
      </c>
      <c r="N102">
        <v>238</v>
      </c>
      <c r="O102">
        <v>272</v>
      </c>
      <c r="P102">
        <v>270</v>
      </c>
      <c r="Q102">
        <v>270</v>
      </c>
      <c r="R102">
        <v>281</v>
      </c>
      <c r="S102">
        <v>250</v>
      </c>
      <c r="T102">
        <v>231</v>
      </c>
      <c r="U102">
        <v>254</v>
      </c>
      <c r="V102">
        <v>22</v>
      </c>
    </row>
    <row r="103" spans="1:22" ht="12">
      <c r="A103" t="s">
        <v>27</v>
      </c>
      <c r="B103" s="15">
        <v>124</v>
      </c>
      <c r="C103" s="15">
        <v>112</v>
      </c>
      <c r="D103" s="16">
        <f t="shared" si="39"/>
        <v>0.9032258064516129</v>
      </c>
      <c r="E103" s="16">
        <f t="shared" si="40"/>
        <v>0.9032258064516129</v>
      </c>
      <c r="F103" s="16">
        <f t="shared" si="41"/>
        <v>0.9919354838709677</v>
      </c>
      <c r="G103" s="16">
        <f t="shared" si="42"/>
        <v>0.9919354838709677</v>
      </c>
      <c r="H103" s="16">
        <f t="shared" si="43"/>
        <v>0.967741935483871</v>
      </c>
      <c r="I103" s="16">
        <f t="shared" si="44"/>
        <v>0.9919354838709677</v>
      </c>
      <c r="J103" s="16">
        <f t="shared" si="45"/>
        <v>0.9435483870967742</v>
      </c>
      <c r="K103" s="7">
        <f t="shared" si="46"/>
        <v>0.8306451612903226</v>
      </c>
      <c r="L103" s="16">
        <f t="shared" si="47"/>
        <v>0.9919354838709677</v>
      </c>
      <c r="M103" s="16">
        <f t="shared" si="48"/>
        <v>0.5483870967741935</v>
      </c>
      <c r="N103">
        <v>112</v>
      </c>
      <c r="O103">
        <v>123</v>
      </c>
      <c r="P103">
        <v>123</v>
      </c>
      <c r="Q103">
        <v>120</v>
      </c>
      <c r="R103">
        <v>123</v>
      </c>
      <c r="S103">
        <v>117</v>
      </c>
      <c r="T103">
        <v>103</v>
      </c>
      <c r="U103">
        <v>123</v>
      </c>
      <c r="V103">
        <v>68</v>
      </c>
    </row>
    <row r="104" spans="1:11" ht="12">
      <c r="A104" s="18" t="s">
        <v>37</v>
      </c>
      <c r="B104" s="15">
        <f>SUM(B92:B103)</f>
        <v>5729</v>
      </c>
      <c r="C104" s="15">
        <f>SUM(C92:C103)</f>
        <v>4498</v>
      </c>
      <c r="D104" s="16">
        <f t="shared" si="39"/>
        <v>0.7851282946412986</v>
      </c>
      <c r="E104" s="16"/>
      <c r="F104" s="16"/>
      <c r="G104" s="16"/>
      <c r="H104" s="16"/>
      <c r="I104" s="16"/>
      <c r="J104" s="16"/>
      <c r="K104" s="7"/>
    </row>
    <row r="105" spans="4:9" ht="12">
      <c r="D105" s="7"/>
      <c r="E105" s="7"/>
      <c r="F105" s="7"/>
      <c r="G105" s="7"/>
      <c r="H105" s="7"/>
      <c r="I105" s="7"/>
    </row>
    <row r="106" spans="4:9" ht="12">
      <c r="D106" s="41" t="s">
        <v>54</v>
      </c>
      <c r="E106" s="39"/>
      <c r="F106" s="39"/>
      <c r="G106" s="7"/>
      <c r="H106" s="7"/>
      <c r="I106" s="7"/>
    </row>
    <row r="107" spans="2:10" ht="12">
      <c r="B107" s="18" t="s">
        <v>3</v>
      </c>
      <c r="C107" s="18" t="s">
        <v>4</v>
      </c>
      <c r="D107" s="26" t="s">
        <v>55</v>
      </c>
      <c r="F107" s="26" t="s">
        <v>56</v>
      </c>
      <c r="G107" s="7"/>
      <c r="H107" s="7"/>
      <c r="I107" s="7"/>
      <c r="J107" s="7"/>
    </row>
    <row r="108" spans="1:10" ht="12.75" thickBot="1">
      <c r="A108" s="9" t="s">
        <v>12</v>
      </c>
      <c r="B108" s="9" t="s">
        <v>13</v>
      </c>
      <c r="C108" s="9" t="s">
        <v>14</v>
      </c>
      <c r="D108" s="12" t="s">
        <v>15</v>
      </c>
      <c r="E108" s="9" t="s">
        <v>58</v>
      </c>
      <c r="F108" s="27" t="s">
        <v>57</v>
      </c>
      <c r="G108" s="13"/>
      <c r="H108" s="7"/>
      <c r="I108" s="7"/>
      <c r="J108" s="7"/>
    </row>
    <row r="109" spans="1:10" ht="12">
      <c r="A109" t="s">
        <v>16</v>
      </c>
      <c r="B109" s="15">
        <v>3516</v>
      </c>
      <c r="C109" s="15">
        <v>2434</v>
      </c>
      <c r="D109" s="16">
        <f aca="true" t="shared" si="49" ref="D109:D121">C109/B109</f>
        <v>0.6922639362912401</v>
      </c>
      <c r="E109">
        <v>2434</v>
      </c>
      <c r="F109" s="16">
        <f>E109/B109</f>
        <v>0.6922639362912401</v>
      </c>
      <c r="G109" s="16"/>
      <c r="H109" s="7"/>
      <c r="I109" s="7"/>
      <c r="J109" s="7"/>
    </row>
    <row r="110" spans="1:10" ht="12">
      <c r="A110" t="s">
        <v>17</v>
      </c>
      <c r="B110" s="15">
        <v>5179</v>
      </c>
      <c r="C110" s="15">
        <v>3816</v>
      </c>
      <c r="D110" s="16">
        <f t="shared" si="49"/>
        <v>0.7368217802664607</v>
      </c>
      <c r="E110">
        <v>3816</v>
      </c>
      <c r="F110" s="16">
        <f>E110/B110</f>
        <v>0.7368217802664607</v>
      </c>
      <c r="G110" s="16"/>
      <c r="H110" s="7"/>
      <c r="I110" s="7"/>
      <c r="J110" s="7"/>
    </row>
    <row r="111" spans="1:10" ht="12">
      <c r="A111" t="s">
        <v>18</v>
      </c>
      <c r="B111" s="15">
        <v>1780</v>
      </c>
      <c r="C111" s="15">
        <v>1270</v>
      </c>
      <c r="D111" s="16">
        <f t="shared" si="49"/>
        <v>0.7134831460674157</v>
      </c>
      <c r="E111">
        <v>1270</v>
      </c>
      <c r="F111" s="16">
        <f>E111/B111</f>
        <v>0.7134831460674157</v>
      </c>
      <c r="G111" s="16"/>
      <c r="H111" s="7"/>
      <c r="I111" s="7"/>
      <c r="J111" s="7"/>
    </row>
    <row r="112" spans="1:10" ht="12">
      <c r="A112" t="s">
        <v>19</v>
      </c>
      <c r="B112" s="15">
        <v>2300</v>
      </c>
      <c r="C112" s="15">
        <v>1590</v>
      </c>
      <c r="D112" s="16">
        <f t="shared" si="49"/>
        <v>0.691304347826087</v>
      </c>
      <c r="E112">
        <v>1578</v>
      </c>
      <c r="F112" s="16">
        <f>E112/B112</f>
        <v>0.6860869565217391</v>
      </c>
      <c r="G112" s="16"/>
      <c r="H112" s="7"/>
      <c r="I112" s="7"/>
      <c r="J112" s="7"/>
    </row>
    <row r="113" spans="1:10" ht="12">
      <c r="A113" t="s">
        <v>20</v>
      </c>
      <c r="B113" s="15">
        <v>2528</v>
      </c>
      <c r="C113" s="15">
        <v>1785</v>
      </c>
      <c r="D113" s="16">
        <f t="shared" si="49"/>
        <v>0.7060917721518988</v>
      </c>
      <c r="E113">
        <v>1777</v>
      </c>
      <c r="F113" s="16">
        <f>E113/B113</f>
        <v>0.7029272151898734</v>
      </c>
      <c r="G113" s="16"/>
      <c r="H113" s="7"/>
      <c r="I113" s="7"/>
      <c r="J113" s="7"/>
    </row>
    <row r="114" spans="1:10" ht="12">
      <c r="A114" t="s">
        <v>21</v>
      </c>
      <c r="B114" s="15">
        <v>1809</v>
      </c>
      <c r="C114" s="15">
        <v>1083</v>
      </c>
      <c r="D114" s="16">
        <f t="shared" si="49"/>
        <v>0.5986733001658375</v>
      </c>
      <c r="E114">
        <v>1080</v>
      </c>
      <c r="F114" s="16">
        <f>E114/B114</f>
        <v>0.5970149253731343</v>
      </c>
      <c r="G114" s="16"/>
      <c r="H114" s="7"/>
      <c r="I114" s="7"/>
      <c r="J114" s="7"/>
    </row>
    <row r="115" spans="1:10" ht="12">
      <c r="A115" t="s">
        <v>22</v>
      </c>
      <c r="B115" s="17">
        <v>738</v>
      </c>
      <c r="C115" s="17">
        <v>583</v>
      </c>
      <c r="D115" s="16">
        <f t="shared" si="49"/>
        <v>0.7899728997289973</v>
      </c>
      <c r="E115">
        <v>568</v>
      </c>
      <c r="F115" s="16">
        <f>E115/B115</f>
        <v>0.7696476964769647</v>
      </c>
      <c r="G115" s="16"/>
      <c r="H115" s="7"/>
      <c r="I115" s="7"/>
      <c r="J115" s="7"/>
    </row>
    <row r="116" spans="1:10" ht="12">
      <c r="A116" t="s">
        <v>23</v>
      </c>
      <c r="B116" s="17">
        <v>7250</v>
      </c>
      <c r="C116" s="17">
        <v>5726</v>
      </c>
      <c r="D116" s="16">
        <f t="shared" si="49"/>
        <v>0.7897931034482759</v>
      </c>
      <c r="E116">
        <v>5726</v>
      </c>
      <c r="F116" s="16">
        <f>E116/B116</f>
        <v>0.7897931034482759</v>
      </c>
      <c r="G116" s="16"/>
      <c r="H116" s="7"/>
      <c r="I116" s="7"/>
      <c r="J116" s="7"/>
    </row>
    <row r="117" spans="1:10" ht="12">
      <c r="A117" t="s">
        <v>24</v>
      </c>
      <c r="B117" s="17">
        <v>3334</v>
      </c>
      <c r="C117" s="17">
        <v>2558</v>
      </c>
      <c r="D117" s="16">
        <f t="shared" si="49"/>
        <v>0.767246550689862</v>
      </c>
      <c r="E117">
        <v>2558</v>
      </c>
      <c r="F117" s="16">
        <f>E117/B117</f>
        <v>0.767246550689862</v>
      </c>
      <c r="G117" s="16"/>
      <c r="H117" s="7"/>
      <c r="I117" s="7"/>
      <c r="J117" s="7"/>
    </row>
    <row r="118" spans="1:10" ht="12">
      <c r="A118" t="s">
        <v>25</v>
      </c>
      <c r="B118" s="17">
        <v>2856</v>
      </c>
      <c r="C118" s="17">
        <v>2477</v>
      </c>
      <c r="D118" s="16">
        <f t="shared" si="49"/>
        <v>0.867296918767507</v>
      </c>
      <c r="E118">
        <v>2477</v>
      </c>
      <c r="F118" s="16">
        <f>E118/B118</f>
        <v>0.867296918767507</v>
      </c>
      <c r="G118" s="16"/>
      <c r="H118" s="7"/>
      <c r="I118" s="7"/>
      <c r="J118" s="7"/>
    </row>
    <row r="119" spans="1:10" ht="12">
      <c r="A119" t="s">
        <v>26</v>
      </c>
      <c r="B119" s="15">
        <v>1693</v>
      </c>
      <c r="C119" s="15">
        <v>1149</v>
      </c>
      <c r="D119" s="16">
        <f t="shared" si="49"/>
        <v>0.6786769049025398</v>
      </c>
      <c r="E119">
        <v>1149</v>
      </c>
      <c r="F119" s="16">
        <f>E119/B119</f>
        <v>0.6786769049025398</v>
      </c>
      <c r="G119" s="16"/>
      <c r="H119" s="7"/>
      <c r="I119" s="7"/>
      <c r="J119" s="7"/>
    </row>
    <row r="120" spans="1:10" ht="12">
      <c r="A120" t="s">
        <v>27</v>
      </c>
      <c r="B120" s="15">
        <v>703</v>
      </c>
      <c r="C120" s="15">
        <v>589</v>
      </c>
      <c r="D120" s="16">
        <f t="shared" si="49"/>
        <v>0.8378378378378378</v>
      </c>
      <c r="E120">
        <v>589</v>
      </c>
      <c r="F120" s="16">
        <f>E120/B120</f>
        <v>0.8378378378378378</v>
      </c>
      <c r="G120" s="16"/>
      <c r="H120" s="7"/>
      <c r="I120" s="7"/>
      <c r="J120" s="7"/>
    </row>
    <row r="121" spans="1:10" ht="12">
      <c r="A121" s="18" t="s">
        <v>37</v>
      </c>
      <c r="B121" s="15">
        <f>SUM(B109:B120)</f>
        <v>33686</v>
      </c>
      <c r="C121" s="15">
        <f>SUM(C109:C120)</f>
        <v>25060</v>
      </c>
      <c r="D121" s="16">
        <f t="shared" si="49"/>
        <v>0.7439292287597221</v>
      </c>
      <c r="E121">
        <f>SUM(E109:E120)</f>
        <v>25022</v>
      </c>
      <c r="F121" s="16">
        <f>E121/B121</f>
        <v>0.7428011636881791</v>
      </c>
      <c r="G121" s="16"/>
      <c r="H121" s="7"/>
      <c r="I121" s="7"/>
      <c r="J121" s="7"/>
    </row>
  </sheetData>
  <sheetProtection/>
  <mergeCells count="3">
    <mergeCell ref="A72:B72"/>
    <mergeCell ref="A38:B38"/>
    <mergeCell ref="A55:B55"/>
  </mergeCells>
  <printOptions gridLines="1"/>
  <pageMargins left="0.42" right="0.42" top="0.43" bottom="0.46" header="0" footer="0"/>
  <pageSetup orientation="portrait" scale="95" r:id="rId2"/>
  <rowBreaks count="2" manualBreakCount="2">
    <brk id="37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38" sqref="H38"/>
    </sheetView>
  </sheetViews>
  <sheetFormatPr defaultColWidth="9.00390625" defaultRowHeight="12"/>
  <cols>
    <col min="1" max="2" width="16.25390625" style="29" customWidth="1"/>
    <col min="3" max="3" width="23.00390625" style="29" customWidth="1"/>
    <col min="4" max="4" width="18.875" style="29" customWidth="1"/>
    <col min="5" max="16384" width="9.125" style="29" customWidth="1"/>
  </cols>
  <sheetData>
    <row r="1" s="28" customFormat="1" ht="15.75">
      <c r="A1" s="44" t="s">
        <v>59</v>
      </c>
    </row>
    <row r="3" s="28" customFormat="1" ht="12.75">
      <c r="A3" s="28" t="s">
        <v>60</v>
      </c>
    </row>
    <row r="4" spans="2:4" ht="12.75">
      <c r="B4" s="28" t="s">
        <v>61</v>
      </c>
      <c r="C4" s="28" t="s">
        <v>62</v>
      </c>
      <c r="D4" s="28" t="s">
        <v>63</v>
      </c>
    </row>
    <row r="5" spans="1:4" ht="12.75">
      <c r="A5" s="28" t="s">
        <v>64</v>
      </c>
      <c r="B5" s="29">
        <v>2468</v>
      </c>
      <c r="C5" s="29">
        <v>1972</v>
      </c>
      <c r="D5" s="30">
        <f aca="true" t="shared" si="0" ref="D5:D17">C5/B5</f>
        <v>0.7990275526742301</v>
      </c>
    </row>
    <row r="6" spans="1:4" ht="12.75">
      <c r="A6" s="28" t="s">
        <v>65</v>
      </c>
      <c r="B6" s="29">
        <v>3570</v>
      </c>
      <c r="C6" s="29">
        <v>2869</v>
      </c>
      <c r="D6" s="30">
        <f t="shared" si="0"/>
        <v>0.8036414565826331</v>
      </c>
    </row>
    <row r="7" spans="1:4" ht="12.75">
      <c r="A7" s="28" t="s">
        <v>66</v>
      </c>
      <c r="B7" s="29">
        <v>1429</v>
      </c>
      <c r="C7" s="29">
        <v>1020</v>
      </c>
      <c r="D7" s="30">
        <f t="shared" si="0"/>
        <v>0.7137858642407278</v>
      </c>
    </row>
    <row r="8" spans="1:4" ht="12.75">
      <c r="A8" s="28" t="s">
        <v>67</v>
      </c>
      <c r="B8" s="29">
        <v>1827</v>
      </c>
      <c r="C8" s="29">
        <v>1326</v>
      </c>
      <c r="D8" s="30">
        <f t="shared" si="0"/>
        <v>0.7257799671592775</v>
      </c>
    </row>
    <row r="9" spans="1:4" ht="12.75">
      <c r="A9" s="28" t="s">
        <v>68</v>
      </c>
      <c r="B9" s="29">
        <v>1836</v>
      </c>
      <c r="C9" s="29">
        <v>1496</v>
      </c>
      <c r="D9" s="30">
        <f t="shared" si="0"/>
        <v>0.8148148148148148</v>
      </c>
    </row>
    <row r="10" spans="1:4" ht="12.75">
      <c r="A10" s="28" t="s">
        <v>69</v>
      </c>
      <c r="B10" s="29">
        <v>1480</v>
      </c>
      <c r="C10" s="29">
        <v>957</v>
      </c>
      <c r="D10" s="30">
        <f t="shared" si="0"/>
        <v>0.6466216216216216</v>
      </c>
    </row>
    <row r="11" spans="1:4" ht="12.75">
      <c r="A11" s="28" t="s">
        <v>70</v>
      </c>
      <c r="B11" s="29">
        <v>604</v>
      </c>
      <c r="C11" s="29">
        <v>478</v>
      </c>
      <c r="D11" s="30">
        <f t="shared" si="0"/>
        <v>0.7913907284768212</v>
      </c>
    </row>
    <row r="12" spans="1:4" ht="12.75">
      <c r="A12" s="28" t="s">
        <v>71</v>
      </c>
      <c r="B12" s="29">
        <v>5317</v>
      </c>
      <c r="C12" s="29">
        <v>4329</v>
      </c>
      <c r="D12" s="30">
        <f t="shared" si="0"/>
        <v>0.8141809290953546</v>
      </c>
    </row>
    <row r="13" spans="1:4" ht="12.75">
      <c r="A13" s="28" t="s">
        <v>72</v>
      </c>
      <c r="B13" s="29">
        <v>2505</v>
      </c>
      <c r="C13" s="29">
        <v>2023</v>
      </c>
      <c r="D13" s="30">
        <f t="shared" si="0"/>
        <v>0.8075848303393214</v>
      </c>
    </row>
    <row r="14" spans="1:4" ht="12.75">
      <c r="A14" s="28" t="s">
        <v>73</v>
      </c>
      <c r="B14" s="29">
        <v>2197</v>
      </c>
      <c r="C14" s="29">
        <v>1917</v>
      </c>
      <c r="D14" s="30">
        <f t="shared" si="0"/>
        <v>0.8725534820209376</v>
      </c>
    </row>
    <row r="15" spans="1:4" ht="12.75">
      <c r="A15" s="28" t="s">
        <v>74</v>
      </c>
      <c r="B15" s="29">
        <v>1368</v>
      </c>
      <c r="C15" s="29">
        <v>1025</v>
      </c>
      <c r="D15" s="30">
        <f t="shared" si="0"/>
        <v>0.7492690058479532</v>
      </c>
    </row>
    <row r="16" spans="1:4" ht="12.75">
      <c r="A16" s="28" t="s">
        <v>75</v>
      </c>
      <c r="B16" s="29">
        <v>477</v>
      </c>
      <c r="C16" s="29">
        <v>432</v>
      </c>
      <c r="D16" s="30">
        <f t="shared" si="0"/>
        <v>0.9056603773584906</v>
      </c>
    </row>
    <row r="17" spans="1:4" ht="12.75">
      <c r="A17" s="28" t="s">
        <v>76</v>
      </c>
      <c r="B17" s="29">
        <f>SUM(B5:B16)</f>
        <v>25078</v>
      </c>
      <c r="C17" s="29">
        <f>SUM(C5:C16)</f>
        <v>19844</v>
      </c>
      <c r="D17" s="30">
        <f t="shared" si="0"/>
        <v>0.7912911715447802</v>
      </c>
    </row>
    <row r="18" ht="12.75">
      <c r="D18" s="30"/>
    </row>
    <row r="19" s="28" customFormat="1" ht="12.75">
      <c r="A19" s="28" t="s">
        <v>77</v>
      </c>
    </row>
    <row r="20" spans="2:4" ht="12.75">
      <c r="B20" s="28" t="s">
        <v>61</v>
      </c>
      <c r="C20" s="28" t="s">
        <v>78</v>
      </c>
      <c r="D20" s="28" t="s">
        <v>79</v>
      </c>
    </row>
    <row r="21" spans="1:4" ht="12.75">
      <c r="A21" s="28" t="s">
        <v>64</v>
      </c>
      <c r="B21" s="29">
        <v>2468</v>
      </c>
      <c r="C21" s="29">
        <v>1890</v>
      </c>
      <c r="D21" s="30">
        <f aca="true" t="shared" si="1" ref="D21:D33">C21/B21</f>
        <v>0.7658022690437601</v>
      </c>
    </row>
    <row r="22" spans="1:4" ht="12.75">
      <c r="A22" s="28" t="s">
        <v>65</v>
      </c>
      <c r="B22" s="29">
        <v>3570</v>
      </c>
      <c r="C22" s="29">
        <v>2758</v>
      </c>
      <c r="D22" s="30">
        <f t="shared" si="1"/>
        <v>0.7725490196078432</v>
      </c>
    </row>
    <row r="23" spans="1:4" ht="12.75">
      <c r="A23" s="28" t="s">
        <v>66</v>
      </c>
      <c r="B23" s="29">
        <v>1429</v>
      </c>
      <c r="C23" s="29">
        <v>1004</v>
      </c>
      <c r="D23" s="30">
        <f t="shared" si="1"/>
        <v>0.7025892232330301</v>
      </c>
    </row>
    <row r="24" spans="1:4" ht="12.75">
      <c r="A24" s="28" t="s">
        <v>67</v>
      </c>
      <c r="B24" s="29">
        <v>1827</v>
      </c>
      <c r="C24" s="29">
        <v>1288</v>
      </c>
      <c r="D24" s="30">
        <f t="shared" si="1"/>
        <v>0.7049808429118773</v>
      </c>
    </row>
    <row r="25" spans="1:4" ht="12.75">
      <c r="A25" s="28" t="s">
        <v>68</v>
      </c>
      <c r="B25" s="29">
        <v>1836</v>
      </c>
      <c r="C25" s="29">
        <v>1446</v>
      </c>
      <c r="D25" s="30">
        <f t="shared" si="1"/>
        <v>0.7875816993464052</v>
      </c>
    </row>
    <row r="26" spans="1:4" ht="12.75">
      <c r="A26" s="28" t="s">
        <v>69</v>
      </c>
      <c r="B26" s="29">
        <v>1480</v>
      </c>
      <c r="C26" s="29">
        <v>943</v>
      </c>
      <c r="D26" s="30">
        <f t="shared" si="1"/>
        <v>0.6371621621621621</v>
      </c>
    </row>
    <row r="27" spans="1:4" ht="12.75">
      <c r="A27" s="28" t="s">
        <v>70</v>
      </c>
      <c r="B27" s="29">
        <v>604</v>
      </c>
      <c r="C27" s="29">
        <v>472</v>
      </c>
      <c r="D27" s="30">
        <f t="shared" si="1"/>
        <v>0.7814569536423841</v>
      </c>
    </row>
    <row r="28" spans="1:4" ht="12.75">
      <c r="A28" s="28" t="s">
        <v>71</v>
      </c>
      <c r="B28" s="29">
        <v>5317</v>
      </c>
      <c r="C28" s="29">
        <v>4267</v>
      </c>
      <c r="D28" s="30">
        <f t="shared" si="1"/>
        <v>0.8025202181681399</v>
      </c>
    </row>
    <row r="29" spans="1:4" ht="12.75">
      <c r="A29" s="28" t="s">
        <v>72</v>
      </c>
      <c r="B29" s="29">
        <v>2505</v>
      </c>
      <c r="C29" s="29">
        <v>2012</v>
      </c>
      <c r="D29" s="30">
        <f t="shared" si="1"/>
        <v>0.8031936127744511</v>
      </c>
    </row>
    <row r="30" spans="1:4" ht="12.75">
      <c r="A30" s="28" t="s">
        <v>73</v>
      </c>
      <c r="B30" s="29">
        <v>2197</v>
      </c>
      <c r="C30" s="29">
        <v>1897</v>
      </c>
      <c r="D30" s="30">
        <f t="shared" si="1"/>
        <v>0.8634501593081475</v>
      </c>
    </row>
    <row r="31" spans="1:4" ht="12.75">
      <c r="A31" s="28" t="s">
        <v>74</v>
      </c>
      <c r="B31" s="29">
        <v>1368</v>
      </c>
      <c r="C31" s="29">
        <v>991</v>
      </c>
      <c r="D31" s="30">
        <f t="shared" si="1"/>
        <v>0.7244152046783626</v>
      </c>
    </row>
    <row r="32" spans="1:4" ht="12.75">
      <c r="A32" s="28" t="s">
        <v>75</v>
      </c>
      <c r="B32" s="31">
        <v>477</v>
      </c>
      <c r="C32" s="29">
        <v>429</v>
      </c>
      <c r="D32" s="30">
        <f t="shared" si="1"/>
        <v>0.89937106918239</v>
      </c>
    </row>
    <row r="33" spans="1:4" ht="12.75">
      <c r="A33" s="28" t="s">
        <v>76</v>
      </c>
      <c r="B33" s="29">
        <f>SUM(B21:B32)</f>
        <v>25078</v>
      </c>
      <c r="C33" s="29">
        <f>SUM(C21:C32)</f>
        <v>19397</v>
      </c>
      <c r="D33" s="30">
        <f t="shared" si="1"/>
        <v>0.7734667836350586</v>
      </c>
    </row>
  </sheetData>
  <sheetProtection/>
  <printOptions gridLines="1"/>
  <pageMargins left="0.75" right="0.75" top="0.49" bottom="0.5" header="0.5" footer="0.5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V47" sqref="V47"/>
    </sheetView>
  </sheetViews>
  <sheetFormatPr defaultColWidth="9.00390625" defaultRowHeight="12"/>
  <cols>
    <col min="1" max="1" width="21.25390625" style="0" customWidth="1"/>
    <col min="2" max="2" width="28.625" style="0" customWidth="1"/>
    <col min="3" max="3" width="10.75390625" style="33" customWidth="1"/>
    <col min="4" max="5" width="9.125" style="33" customWidth="1"/>
    <col min="6" max="6" width="8.375" style="33" customWidth="1"/>
    <col min="7" max="7" width="7.75390625" style="33" customWidth="1"/>
    <col min="9" max="9" width="10.375" style="0" customWidth="1"/>
    <col min="10" max="10" width="8.875" style="0" hidden="1" customWidth="1"/>
    <col min="11" max="15" width="0" style="0" hidden="1" customWidth="1"/>
  </cols>
  <sheetData>
    <row r="1" spans="1:3" ht="15.75">
      <c r="A1" s="42" t="s">
        <v>80</v>
      </c>
      <c r="B1" s="18"/>
      <c r="C1" s="43" t="s">
        <v>81</v>
      </c>
    </row>
    <row r="2" spans="1:19" ht="46.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2"/>
      <c r="R2" s="52"/>
      <c r="S2" s="52"/>
    </row>
    <row r="3" ht="12">
      <c r="A3" s="18" t="s">
        <v>82</v>
      </c>
    </row>
    <row r="4" spans="2:12" ht="12">
      <c r="B4" s="18" t="s">
        <v>83</v>
      </c>
      <c r="C4" s="46" t="s">
        <v>84</v>
      </c>
      <c r="D4" s="46" t="s">
        <v>85</v>
      </c>
      <c r="E4" s="46" t="s">
        <v>86</v>
      </c>
      <c r="J4" s="32" t="s">
        <v>87</v>
      </c>
      <c r="K4" s="32" t="s">
        <v>88</v>
      </c>
      <c r="L4" s="32" t="s">
        <v>89</v>
      </c>
    </row>
    <row r="5" spans="1:12" ht="12.75">
      <c r="A5" s="28" t="s">
        <v>64</v>
      </c>
      <c r="B5" s="28">
        <v>1355</v>
      </c>
      <c r="C5" s="7">
        <f aca="true" t="shared" si="0" ref="C5:C17">J5/B5</f>
        <v>0.6597785977859778</v>
      </c>
      <c r="D5" s="7">
        <f aca="true" t="shared" si="1" ref="D5:D17">K5/B5</f>
        <v>0.7402214022140221</v>
      </c>
      <c r="E5" s="7">
        <f aca="true" t="shared" si="2" ref="E5:E17">L5/B5</f>
        <v>0.5992619926199262</v>
      </c>
      <c r="J5">
        <v>894</v>
      </c>
      <c r="K5">
        <v>1003</v>
      </c>
      <c r="L5">
        <v>812</v>
      </c>
    </row>
    <row r="6" spans="1:12" ht="12.75">
      <c r="A6" s="28" t="s">
        <v>65</v>
      </c>
      <c r="B6" s="28">
        <v>1697</v>
      </c>
      <c r="C6" s="7">
        <f t="shared" si="0"/>
        <v>0.7637006482027107</v>
      </c>
      <c r="D6" s="7">
        <f t="shared" si="1"/>
        <v>0.8067177371832646</v>
      </c>
      <c r="E6" s="7">
        <f t="shared" si="2"/>
        <v>0.5869180907483795</v>
      </c>
      <c r="J6">
        <v>1296</v>
      </c>
      <c r="K6">
        <v>1369</v>
      </c>
      <c r="L6">
        <v>996</v>
      </c>
    </row>
    <row r="7" spans="1:12" ht="12.75">
      <c r="A7" s="28" t="s">
        <v>66</v>
      </c>
      <c r="B7" s="28">
        <v>806</v>
      </c>
      <c r="C7" s="7">
        <f t="shared" si="0"/>
        <v>0.8486352357320099</v>
      </c>
      <c r="D7" s="7">
        <f t="shared" si="1"/>
        <v>0.8957816377171216</v>
      </c>
      <c r="E7" s="7">
        <f t="shared" si="2"/>
        <v>0.7555831265508685</v>
      </c>
      <c r="J7">
        <v>684</v>
      </c>
      <c r="K7">
        <v>722</v>
      </c>
      <c r="L7">
        <v>609</v>
      </c>
    </row>
    <row r="8" spans="1:12" ht="12.75">
      <c r="A8" s="28" t="s">
        <v>67</v>
      </c>
      <c r="B8" s="28">
        <v>612</v>
      </c>
      <c r="C8" s="7">
        <f t="shared" si="0"/>
        <v>0.6405228758169934</v>
      </c>
      <c r="D8" s="7">
        <f t="shared" si="1"/>
        <v>0.7287581699346405</v>
      </c>
      <c r="E8" s="7">
        <f t="shared" si="2"/>
        <v>0.48366013071895425</v>
      </c>
      <c r="J8">
        <v>392</v>
      </c>
      <c r="K8">
        <v>446</v>
      </c>
      <c r="L8">
        <v>296</v>
      </c>
    </row>
    <row r="9" spans="1:12" ht="12.75">
      <c r="A9" s="28" t="s">
        <v>68</v>
      </c>
      <c r="B9" s="28">
        <v>734</v>
      </c>
      <c r="C9" s="7">
        <f t="shared" si="0"/>
        <v>0.8147138964577657</v>
      </c>
      <c r="D9" s="7">
        <f t="shared" si="1"/>
        <v>0.885558583106267</v>
      </c>
      <c r="E9" s="7">
        <f t="shared" si="2"/>
        <v>0.5626702997275205</v>
      </c>
      <c r="J9">
        <v>598</v>
      </c>
      <c r="K9">
        <v>650</v>
      </c>
      <c r="L9">
        <v>413</v>
      </c>
    </row>
    <row r="10" spans="1:12" ht="12.75">
      <c r="A10" s="28" t="s">
        <v>69</v>
      </c>
      <c r="B10" s="28">
        <v>691</v>
      </c>
      <c r="C10" s="7">
        <f t="shared" si="0"/>
        <v>0.5397973950795948</v>
      </c>
      <c r="D10" s="7">
        <f t="shared" si="1"/>
        <v>0.5918958031837916</v>
      </c>
      <c r="E10" s="7">
        <f t="shared" si="2"/>
        <v>0.47756874095513746</v>
      </c>
      <c r="J10">
        <v>373</v>
      </c>
      <c r="K10">
        <v>409</v>
      </c>
      <c r="L10">
        <v>330</v>
      </c>
    </row>
    <row r="11" spans="1:12" ht="12.75">
      <c r="A11" s="28" t="s">
        <v>70</v>
      </c>
      <c r="B11" s="28">
        <v>509</v>
      </c>
      <c r="C11" s="7">
        <f t="shared" si="0"/>
        <v>0.4361493123772102</v>
      </c>
      <c r="D11" s="7">
        <f t="shared" si="1"/>
        <v>0.5304518664047151</v>
      </c>
      <c r="E11" s="7">
        <f t="shared" si="2"/>
        <v>0.3163064833005894</v>
      </c>
      <c r="J11">
        <v>222</v>
      </c>
      <c r="K11">
        <v>270</v>
      </c>
      <c r="L11">
        <v>161</v>
      </c>
    </row>
    <row r="12" spans="1:12" ht="12.75">
      <c r="A12" s="28" t="s">
        <v>71</v>
      </c>
      <c r="B12" s="28">
        <v>2866</v>
      </c>
      <c r="C12" s="7">
        <f t="shared" si="0"/>
        <v>0.8558967201674809</v>
      </c>
      <c r="D12" s="7">
        <f t="shared" si="1"/>
        <v>0.9092812281926029</v>
      </c>
      <c r="E12" s="7">
        <f t="shared" si="2"/>
        <v>0.8063503140265178</v>
      </c>
      <c r="J12">
        <v>2453</v>
      </c>
      <c r="K12">
        <v>2606</v>
      </c>
      <c r="L12">
        <v>2311</v>
      </c>
    </row>
    <row r="13" spans="1:12" ht="12.75">
      <c r="A13" s="28" t="s">
        <v>72</v>
      </c>
      <c r="B13" s="28">
        <v>912</v>
      </c>
      <c r="C13" s="7">
        <f t="shared" si="0"/>
        <v>0.6765350877192983</v>
      </c>
      <c r="D13" s="7">
        <f t="shared" si="1"/>
        <v>0.7489035087719298</v>
      </c>
      <c r="E13" s="7">
        <f t="shared" si="2"/>
        <v>0.5625</v>
      </c>
      <c r="J13">
        <v>617</v>
      </c>
      <c r="K13">
        <v>683</v>
      </c>
      <c r="L13">
        <v>513</v>
      </c>
    </row>
    <row r="14" spans="1:12" ht="12.75">
      <c r="A14" s="28" t="s">
        <v>73</v>
      </c>
      <c r="B14" s="28">
        <v>1145</v>
      </c>
      <c r="C14" s="7">
        <f t="shared" si="0"/>
        <v>0.7973799126637554</v>
      </c>
      <c r="D14" s="7">
        <f t="shared" si="1"/>
        <v>0.8986899563318778</v>
      </c>
      <c r="E14" s="7">
        <f t="shared" si="2"/>
        <v>0.7982532751091703</v>
      </c>
      <c r="J14">
        <v>913</v>
      </c>
      <c r="K14">
        <v>1029</v>
      </c>
      <c r="L14">
        <v>914</v>
      </c>
    </row>
    <row r="15" spans="1:12" ht="12.75">
      <c r="A15" s="28" t="s">
        <v>74</v>
      </c>
      <c r="B15" s="28">
        <v>832</v>
      </c>
      <c r="C15" s="7">
        <f t="shared" si="0"/>
        <v>0.765625</v>
      </c>
      <c r="D15" s="7">
        <f t="shared" si="1"/>
        <v>0.8365384615384616</v>
      </c>
      <c r="E15" s="7">
        <f t="shared" si="2"/>
        <v>0.5576923076923077</v>
      </c>
      <c r="J15">
        <v>637</v>
      </c>
      <c r="K15">
        <v>696</v>
      </c>
      <c r="L15">
        <v>464</v>
      </c>
    </row>
    <row r="16" spans="1:12" ht="12.75">
      <c r="A16" s="28" t="s">
        <v>75</v>
      </c>
      <c r="B16" s="28">
        <v>205</v>
      </c>
      <c r="C16" s="7">
        <f t="shared" si="0"/>
        <v>0.8390243902439024</v>
      </c>
      <c r="D16" s="7">
        <f t="shared" si="1"/>
        <v>0.8780487804878049</v>
      </c>
      <c r="E16" s="7">
        <f t="shared" si="2"/>
        <v>0.8097560975609757</v>
      </c>
      <c r="J16">
        <v>172</v>
      </c>
      <c r="K16">
        <v>180</v>
      </c>
      <c r="L16">
        <v>166</v>
      </c>
    </row>
    <row r="17" spans="1:12" ht="12.75">
      <c r="A17" s="28" t="s">
        <v>76</v>
      </c>
      <c r="B17" s="28">
        <f>SUM(B5:B16)</f>
        <v>12364</v>
      </c>
      <c r="C17" s="7">
        <f t="shared" si="0"/>
        <v>0.748220640569395</v>
      </c>
      <c r="D17" s="7">
        <f t="shared" si="1"/>
        <v>0.8138951795535425</v>
      </c>
      <c r="E17" s="7">
        <f t="shared" si="2"/>
        <v>0.6458265933354901</v>
      </c>
      <c r="J17">
        <f>SUM(J5:J16)</f>
        <v>9251</v>
      </c>
      <c r="K17">
        <f>SUM(K5:K16)</f>
        <v>10063</v>
      </c>
      <c r="L17">
        <f>SUM(L5:L16)</f>
        <v>7985</v>
      </c>
    </row>
    <row r="18" spans="1:5" ht="12.75">
      <c r="A18" s="28"/>
      <c r="B18" s="28"/>
      <c r="C18" s="7"/>
      <c r="D18" s="7"/>
      <c r="E18" s="7"/>
    </row>
    <row r="19" ht="12.75">
      <c r="A19" s="28" t="s">
        <v>90</v>
      </c>
    </row>
    <row r="20" spans="2:15" ht="12">
      <c r="B20" s="18" t="s">
        <v>91</v>
      </c>
      <c r="C20" s="32" t="s">
        <v>45</v>
      </c>
      <c r="D20" s="32" t="s">
        <v>92</v>
      </c>
      <c r="E20" s="32" t="s">
        <v>93</v>
      </c>
      <c r="F20" s="32" t="s">
        <v>84</v>
      </c>
      <c r="G20" s="32" t="s">
        <v>85</v>
      </c>
      <c r="H20" s="32" t="s">
        <v>86</v>
      </c>
      <c r="J20" s="32" t="s">
        <v>94</v>
      </c>
      <c r="K20" s="32" t="s">
        <v>95</v>
      </c>
      <c r="L20" s="32" t="s">
        <v>96</v>
      </c>
      <c r="M20" s="32" t="s">
        <v>87</v>
      </c>
      <c r="N20" s="32" t="s">
        <v>88</v>
      </c>
      <c r="O20" s="32" t="s">
        <v>89</v>
      </c>
    </row>
    <row r="21" spans="1:15" ht="12.75">
      <c r="A21" s="28" t="s">
        <v>64</v>
      </c>
      <c r="B21" s="18">
        <v>7028</v>
      </c>
      <c r="C21" s="7">
        <f aca="true" t="shared" si="3" ref="C21:C33">J21/B21</f>
        <v>0.7317871371656233</v>
      </c>
      <c r="D21" s="7">
        <f aca="true" t="shared" si="4" ref="D21:D33">K21/B21</f>
        <v>0.8476095617529881</v>
      </c>
      <c r="E21" s="7">
        <f aca="true" t="shared" si="5" ref="E21:E33">L21/B21</f>
        <v>0.5957598178713717</v>
      </c>
      <c r="F21" s="7">
        <f aca="true" t="shared" si="6" ref="F21:F33">M21/B21</f>
        <v>0.4442231075697211</v>
      </c>
      <c r="G21" s="7">
        <f aca="true" t="shared" si="7" ref="G21:G33">N21/B21</f>
        <v>0.7793113261240752</v>
      </c>
      <c r="H21" s="7">
        <f aca="true" t="shared" si="8" ref="H21:H33">O21/B21</f>
        <v>0.5823847467273762</v>
      </c>
      <c r="J21">
        <v>5143</v>
      </c>
      <c r="K21">
        <v>5957</v>
      </c>
      <c r="L21">
        <v>4187</v>
      </c>
      <c r="M21">
        <v>3122</v>
      </c>
      <c r="N21">
        <v>5477</v>
      </c>
      <c r="O21">
        <v>4093</v>
      </c>
    </row>
    <row r="22" spans="1:15" ht="12.75">
      <c r="A22" s="28" t="s">
        <v>65</v>
      </c>
      <c r="B22" s="18">
        <v>7945</v>
      </c>
      <c r="C22" s="7">
        <f t="shared" si="3"/>
        <v>0.9589679043423537</v>
      </c>
      <c r="D22" s="7">
        <f t="shared" si="4"/>
        <v>0.9535556954059157</v>
      </c>
      <c r="E22" s="7">
        <f t="shared" si="5"/>
        <v>0.7672750157331655</v>
      </c>
      <c r="F22" s="7">
        <f t="shared" si="6"/>
        <v>0.5641283826305853</v>
      </c>
      <c r="G22" s="7">
        <f t="shared" si="7"/>
        <v>0.8884833228445563</v>
      </c>
      <c r="H22" s="7">
        <f t="shared" si="8"/>
        <v>0.594587791063562</v>
      </c>
      <c r="J22">
        <v>7619</v>
      </c>
      <c r="K22">
        <v>7576</v>
      </c>
      <c r="L22">
        <v>6096</v>
      </c>
      <c r="M22">
        <v>4482</v>
      </c>
      <c r="N22">
        <v>7059</v>
      </c>
      <c r="O22">
        <v>4724</v>
      </c>
    </row>
    <row r="23" spans="1:15" ht="12.75">
      <c r="A23" s="28" t="s">
        <v>66</v>
      </c>
      <c r="B23" s="18">
        <v>4599</v>
      </c>
      <c r="C23" s="7">
        <f t="shared" si="3"/>
        <v>0.8695368558382257</v>
      </c>
      <c r="D23" s="7">
        <f t="shared" si="4"/>
        <v>0.88823657316808</v>
      </c>
      <c r="E23" s="7">
        <f t="shared" si="5"/>
        <v>0.6966731898238747</v>
      </c>
      <c r="F23" s="7">
        <f t="shared" si="6"/>
        <v>0.6051315503370298</v>
      </c>
      <c r="G23" s="7">
        <f t="shared" si="7"/>
        <v>0.9038921504674929</v>
      </c>
      <c r="H23" s="7">
        <f t="shared" si="8"/>
        <v>0.7279843444227005</v>
      </c>
      <c r="J23">
        <v>3999</v>
      </c>
      <c r="K23">
        <v>4085</v>
      </c>
      <c r="L23">
        <v>3204</v>
      </c>
      <c r="M23">
        <v>2783</v>
      </c>
      <c r="N23">
        <v>4157</v>
      </c>
      <c r="O23">
        <v>3348</v>
      </c>
    </row>
    <row r="24" spans="1:15" ht="12.75">
      <c r="A24" s="28" t="s">
        <v>67</v>
      </c>
      <c r="B24" s="18">
        <v>3087</v>
      </c>
      <c r="C24" s="7">
        <f t="shared" si="3"/>
        <v>0.8380304502753483</v>
      </c>
      <c r="D24" s="7">
        <f t="shared" si="4"/>
        <v>0.8769031422092647</v>
      </c>
      <c r="E24" s="7">
        <f t="shared" si="5"/>
        <v>0.5681891804340784</v>
      </c>
      <c r="F24" s="7">
        <f t="shared" si="6"/>
        <v>0.45675413022351796</v>
      </c>
      <c r="G24" s="7">
        <f t="shared" si="7"/>
        <v>0.7515387107223842</v>
      </c>
      <c r="H24" s="7">
        <f t="shared" si="8"/>
        <v>0.4382896015549077</v>
      </c>
      <c r="J24">
        <v>2587</v>
      </c>
      <c r="K24">
        <v>2707</v>
      </c>
      <c r="L24">
        <v>1754</v>
      </c>
      <c r="M24">
        <v>1410</v>
      </c>
      <c r="N24">
        <v>2320</v>
      </c>
      <c r="O24">
        <v>1353</v>
      </c>
    </row>
    <row r="25" spans="1:15" ht="12.75">
      <c r="A25" s="28" t="s">
        <v>68</v>
      </c>
      <c r="B25" s="18">
        <v>3530</v>
      </c>
      <c r="C25" s="7">
        <f t="shared" si="3"/>
        <v>0.9175637393767705</v>
      </c>
      <c r="D25" s="7">
        <f t="shared" si="4"/>
        <v>0.9484419263456091</v>
      </c>
      <c r="E25" s="7">
        <f t="shared" si="5"/>
        <v>0.6779036827195467</v>
      </c>
      <c r="F25" s="7">
        <f t="shared" si="6"/>
        <v>0.5558073654390935</v>
      </c>
      <c r="G25" s="7">
        <f t="shared" si="7"/>
        <v>0.8917847025495751</v>
      </c>
      <c r="H25" s="7">
        <f t="shared" si="8"/>
        <v>0.5280453257790368</v>
      </c>
      <c r="J25">
        <v>3239</v>
      </c>
      <c r="K25">
        <v>3348</v>
      </c>
      <c r="L25">
        <v>2393</v>
      </c>
      <c r="M25">
        <v>1962</v>
      </c>
      <c r="N25">
        <v>3148</v>
      </c>
      <c r="O25">
        <v>1864</v>
      </c>
    </row>
    <row r="26" spans="1:15" ht="12.75">
      <c r="A26" s="28" t="s">
        <v>69</v>
      </c>
      <c r="B26" s="18">
        <v>3554</v>
      </c>
      <c r="C26" s="7">
        <f t="shared" si="3"/>
        <v>0.7380416432189083</v>
      </c>
      <c r="D26" s="7">
        <f t="shared" si="4"/>
        <v>0.7250984805852561</v>
      </c>
      <c r="E26" s="7">
        <f t="shared" si="5"/>
        <v>0.41868317388857623</v>
      </c>
      <c r="F26" s="7">
        <f t="shared" si="6"/>
        <v>0.47129994372537987</v>
      </c>
      <c r="G26" s="7">
        <f t="shared" si="7"/>
        <v>0.6558806978052898</v>
      </c>
      <c r="H26" s="7">
        <f t="shared" si="8"/>
        <v>0.4783342712436691</v>
      </c>
      <c r="J26">
        <v>2623</v>
      </c>
      <c r="K26">
        <v>2577</v>
      </c>
      <c r="L26">
        <v>1488</v>
      </c>
      <c r="M26">
        <v>1675</v>
      </c>
      <c r="N26">
        <v>2331</v>
      </c>
      <c r="O26">
        <v>1700</v>
      </c>
    </row>
    <row r="27" spans="1:15" ht="12.75">
      <c r="A27" s="28" t="s">
        <v>70</v>
      </c>
      <c r="B27" s="18">
        <v>1778</v>
      </c>
      <c r="C27" s="7">
        <f t="shared" si="3"/>
        <v>0.8773903262092239</v>
      </c>
      <c r="D27" s="7">
        <f t="shared" si="4"/>
        <v>0.8695163104611924</v>
      </c>
      <c r="E27" s="7">
        <f t="shared" si="5"/>
        <v>0.5196850393700787</v>
      </c>
      <c r="F27" s="7">
        <f t="shared" si="6"/>
        <v>0.4797525309336333</v>
      </c>
      <c r="G27" s="7">
        <f t="shared" si="7"/>
        <v>0.6811023622047244</v>
      </c>
      <c r="H27" s="7">
        <f t="shared" si="8"/>
        <v>0.42069741282339707</v>
      </c>
      <c r="J27">
        <v>1560</v>
      </c>
      <c r="K27">
        <v>1546</v>
      </c>
      <c r="L27">
        <v>924</v>
      </c>
      <c r="M27">
        <v>853</v>
      </c>
      <c r="N27">
        <v>1211</v>
      </c>
      <c r="O27">
        <v>748</v>
      </c>
    </row>
    <row r="28" spans="1:15" ht="12.75">
      <c r="A28" s="28" t="s">
        <v>71</v>
      </c>
      <c r="B28" s="18">
        <v>14487</v>
      </c>
      <c r="C28" s="7">
        <f t="shared" si="3"/>
        <v>0.9163387864982399</v>
      </c>
      <c r="D28" s="7">
        <f t="shared" si="4"/>
        <v>0.9206184855387589</v>
      </c>
      <c r="E28" s="7">
        <f t="shared" si="5"/>
        <v>0.7220266445778974</v>
      </c>
      <c r="F28" s="7">
        <f t="shared" si="6"/>
        <v>0.7119486436115138</v>
      </c>
      <c r="G28" s="7">
        <f t="shared" si="7"/>
        <v>0.9302132946779872</v>
      </c>
      <c r="H28" s="7">
        <f t="shared" si="8"/>
        <v>0.7269966176572099</v>
      </c>
      <c r="J28">
        <v>13275</v>
      </c>
      <c r="K28">
        <v>13337</v>
      </c>
      <c r="L28">
        <v>10460</v>
      </c>
      <c r="M28">
        <v>10314</v>
      </c>
      <c r="N28">
        <v>13476</v>
      </c>
      <c r="O28">
        <v>10532</v>
      </c>
    </row>
    <row r="29" spans="1:15" ht="12.75">
      <c r="A29" s="28" t="s">
        <v>72</v>
      </c>
      <c r="B29" s="18">
        <v>3971</v>
      </c>
      <c r="C29" s="7">
        <f t="shared" si="3"/>
        <v>0.7494333920926719</v>
      </c>
      <c r="D29" s="7">
        <f t="shared" si="4"/>
        <v>0.7524553009317553</v>
      </c>
      <c r="E29" s="7">
        <f t="shared" si="5"/>
        <v>0.5275749181566356</v>
      </c>
      <c r="F29" s="7">
        <f t="shared" si="6"/>
        <v>0.4835054142533367</v>
      </c>
      <c r="G29" s="7">
        <f t="shared" si="7"/>
        <v>0.7547217325610678</v>
      </c>
      <c r="H29" s="7">
        <f t="shared" si="8"/>
        <v>0.5356333417275245</v>
      </c>
      <c r="J29">
        <v>2976</v>
      </c>
      <c r="K29">
        <v>2988</v>
      </c>
      <c r="L29">
        <v>2095</v>
      </c>
      <c r="M29">
        <v>1920</v>
      </c>
      <c r="N29">
        <v>2997</v>
      </c>
      <c r="O29">
        <v>2127</v>
      </c>
    </row>
    <row r="30" spans="1:15" ht="12.75">
      <c r="A30" s="28" t="s">
        <v>73</v>
      </c>
      <c r="B30" s="18">
        <v>5756</v>
      </c>
      <c r="C30" s="7">
        <f t="shared" si="3"/>
        <v>0.8832522585128562</v>
      </c>
      <c r="D30" s="7">
        <f t="shared" si="4"/>
        <v>0.8992355802640722</v>
      </c>
      <c r="E30" s="7">
        <f t="shared" si="5"/>
        <v>0.7666782487838777</v>
      </c>
      <c r="F30" s="7">
        <f t="shared" si="6"/>
        <v>0.6174426685198054</v>
      </c>
      <c r="G30" s="7">
        <f t="shared" si="7"/>
        <v>0.9006254343293955</v>
      </c>
      <c r="H30" s="7">
        <f t="shared" si="8"/>
        <v>0.7428769979152189</v>
      </c>
      <c r="J30">
        <v>5084</v>
      </c>
      <c r="K30">
        <v>5176</v>
      </c>
      <c r="L30">
        <v>4413</v>
      </c>
      <c r="M30">
        <v>3554</v>
      </c>
      <c r="N30">
        <v>5184</v>
      </c>
      <c r="O30">
        <v>4276</v>
      </c>
    </row>
    <row r="31" spans="1:15" ht="12.75">
      <c r="A31" s="28" t="s">
        <v>74</v>
      </c>
      <c r="B31" s="18">
        <v>3828</v>
      </c>
      <c r="C31" s="7">
        <f t="shared" si="3"/>
        <v>0.8301985370950888</v>
      </c>
      <c r="D31" s="7">
        <f t="shared" si="4"/>
        <v>0.8437826541274818</v>
      </c>
      <c r="E31" s="7">
        <f t="shared" si="5"/>
        <v>0.6337513061650992</v>
      </c>
      <c r="F31" s="7">
        <f t="shared" si="6"/>
        <v>0.4720480668756531</v>
      </c>
      <c r="G31" s="7">
        <f t="shared" si="7"/>
        <v>0.7460815047021944</v>
      </c>
      <c r="H31" s="7">
        <f t="shared" si="8"/>
        <v>0.49895506792058514</v>
      </c>
      <c r="J31">
        <v>3178</v>
      </c>
      <c r="K31">
        <v>3230</v>
      </c>
      <c r="L31">
        <v>2426</v>
      </c>
      <c r="M31">
        <v>1807</v>
      </c>
      <c r="N31">
        <v>2856</v>
      </c>
      <c r="O31">
        <v>1910</v>
      </c>
    </row>
    <row r="32" spans="1:15" ht="12.75">
      <c r="A32" s="28" t="s">
        <v>75</v>
      </c>
      <c r="B32" s="18">
        <v>997</v>
      </c>
      <c r="C32" s="7">
        <f t="shared" si="3"/>
        <v>0.970912738214644</v>
      </c>
      <c r="D32" s="7">
        <f t="shared" si="4"/>
        <v>0.9699097291875627</v>
      </c>
      <c r="E32" s="7">
        <f t="shared" si="5"/>
        <v>0.8916750250752257</v>
      </c>
      <c r="F32" s="7">
        <f t="shared" si="6"/>
        <v>0.5827482447342026</v>
      </c>
      <c r="G32" s="7">
        <f t="shared" si="7"/>
        <v>0.9438314944834504</v>
      </c>
      <c r="H32" s="7">
        <f t="shared" si="8"/>
        <v>0.8615847542627884</v>
      </c>
      <c r="J32">
        <v>968</v>
      </c>
      <c r="K32">
        <v>967</v>
      </c>
      <c r="L32">
        <v>889</v>
      </c>
      <c r="M32">
        <v>581</v>
      </c>
      <c r="N32">
        <v>941</v>
      </c>
      <c r="O32">
        <v>859</v>
      </c>
    </row>
    <row r="33" spans="1:15" ht="12.75">
      <c r="A33" s="28" t="s">
        <v>76</v>
      </c>
      <c r="B33" s="18">
        <f>SUM(B21:B32)</f>
        <v>60560</v>
      </c>
      <c r="C33" s="7">
        <f t="shared" si="3"/>
        <v>0.8627972258916776</v>
      </c>
      <c r="D33" s="7">
        <f t="shared" si="4"/>
        <v>0.8833223249669749</v>
      </c>
      <c r="E33" s="7">
        <f t="shared" si="5"/>
        <v>0.6659346103038309</v>
      </c>
      <c r="F33" s="7">
        <f t="shared" si="6"/>
        <v>0.5690719947159841</v>
      </c>
      <c r="G33" s="7">
        <f t="shared" si="7"/>
        <v>0.8447324966974901</v>
      </c>
      <c r="H33" s="7">
        <f t="shared" si="8"/>
        <v>0.619782034346103</v>
      </c>
      <c r="J33">
        <f aca="true" t="shared" si="9" ref="J33:O33">SUM(J21:J32)</f>
        <v>52251</v>
      </c>
      <c r="K33">
        <f t="shared" si="9"/>
        <v>53494</v>
      </c>
      <c r="L33">
        <f t="shared" si="9"/>
        <v>40329</v>
      </c>
      <c r="M33">
        <f t="shared" si="9"/>
        <v>34463</v>
      </c>
      <c r="N33">
        <f t="shared" si="9"/>
        <v>51157</v>
      </c>
      <c r="O33">
        <f t="shared" si="9"/>
        <v>37534</v>
      </c>
    </row>
    <row r="35" ht="12">
      <c r="A35" s="18" t="s">
        <v>97</v>
      </c>
    </row>
    <row r="36" spans="2:12" ht="12">
      <c r="B36" s="18" t="s">
        <v>98</v>
      </c>
      <c r="C36" s="18" t="s">
        <v>99</v>
      </c>
      <c r="D36" s="32" t="s">
        <v>100</v>
      </c>
      <c r="E36" s="32" t="s">
        <v>101</v>
      </c>
      <c r="J36" s="18" t="s">
        <v>102</v>
      </c>
      <c r="K36" s="32" t="s">
        <v>103</v>
      </c>
      <c r="L36" s="32" t="s">
        <v>104</v>
      </c>
    </row>
    <row r="37" spans="1:12" ht="12.75">
      <c r="A37" s="28" t="s">
        <v>64</v>
      </c>
      <c r="B37">
        <v>3751</v>
      </c>
      <c r="C37" s="7">
        <f aca="true" t="shared" si="10" ref="C37:C49">J37/B37</f>
        <v>0.5491868834977339</v>
      </c>
      <c r="D37" s="7">
        <f aca="true" t="shared" si="11" ref="D37:D49">K37/B37</f>
        <v>0.3436416955478539</v>
      </c>
      <c r="E37" s="7">
        <f aca="true" t="shared" si="12" ref="E37:E49">L37/B37</f>
        <v>0.2050119968008531</v>
      </c>
      <c r="J37">
        <v>2060</v>
      </c>
      <c r="K37">
        <v>1289</v>
      </c>
      <c r="L37">
        <v>769</v>
      </c>
    </row>
    <row r="38" spans="1:12" ht="12.75">
      <c r="A38" s="28" t="s">
        <v>65</v>
      </c>
      <c r="B38">
        <v>4039</v>
      </c>
      <c r="C38" s="7">
        <f t="shared" si="10"/>
        <v>0.6432285219113641</v>
      </c>
      <c r="D38" s="7">
        <f t="shared" si="11"/>
        <v>0.4090121317157712</v>
      </c>
      <c r="E38" s="7">
        <f t="shared" si="12"/>
        <v>0.19856400099034416</v>
      </c>
      <c r="J38">
        <v>2598</v>
      </c>
      <c r="K38">
        <v>1652</v>
      </c>
      <c r="L38">
        <v>802</v>
      </c>
    </row>
    <row r="39" spans="1:12" ht="12.75">
      <c r="A39" s="28" t="s">
        <v>66</v>
      </c>
      <c r="B39">
        <v>2474</v>
      </c>
      <c r="C39" s="7">
        <f t="shared" si="10"/>
        <v>0.5602263540824576</v>
      </c>
      <c r="D39" s="7">
        <f t="shared" si="11"/>
        <v>0.3694421988682296</v>
      </c>
      <c r="E39" s="7">
        <f t="shared" si="12"/>
        <v>0.18957154405820534</v>
      </c>
      <c r="J39">
        <v>1386</v>
      </c>
      <c r="K39">
        <v>914</v>
      </c>
      <c r="L39">
        <v>469</v>
      </c>
    </row>
    <row r="40" spans="1:12" ht="12.75">
      <c r="A40" s="28" t="s">
        <v>67</v>
      </c>
      <c r="B40">
        <v>1610</v>
      </c>
      <c r="C40" s="7">
        <f t="shared" si="10"/>
        <v>0.49006211180124226</v>
      </c>
      <c r="D40" s="7">
        <f t="shared" si="11"/>
        <v>0.31801242236024846</v>
      </c>
      <c r="E40" s="7">
        <f t="shared" si="12"/>
        <v>0.17577639751552795</v>
      </c>
      <c r="J40">
        <v>789</v>
      </c>
      <c r="K40">
        <v>512</v>
      </c>
      <c r="L40">
        <v>283</v>
      </c>
    </row>
    <row r="41" spans="1:12" ht="12.75">
      <c r="A41" s="28" t="s">
        <v>68</v>
      </c>
      <c r="B41">
        <v>1790</v>
      </c>
      <c r="C41" s="7">
        <f t="shared" si="10"/>
        <v>0.646927374301676</v>
      </c>
      <c r="D41" s="7">
        <f t="shared" si="11"/>
        <v>0.4094972067039106</v>
      </c>
      <c r="E41" s="7">
        <f t="shared" si="12"/>
        <v>0.22625698324022347</v>
      </c>
      <c r="J41">
        <v>1158</v>
      </c>
      <c r="K41">
        <v>733</v>
      </c>
      <c r="L41">
        <v>405</v>
      </c>
    </row>
    <row r="42" spans="1:12" ht="12.75">
      <c r="A42" s="28" t="s">
        <v>69</v>
      </c>
      <c r="B42">
        <v>1887</v>
      </c>
      <c r="C42" s="7">
        <f t="shared" si="10"/>
        <v>0.5166931637519873</v>
      </c>
      <c r="D42" s="7">
        <f t="shared" si="11"/>
        <v>0.3375728669846317</v>
      </c>
      <c r="E42" s="7">
        <f t="shared" si="12"/>
        <v>0.18706942236354002</v>
      </c>
      <c r="J42">
        <v>975</v>
      </c>
      <c r="K42">
        <v>637</v>
      </c>
      <c r="L42">
        <v>353</v>
      </c>
    </row>
    <row r="43" spans="1:12" ht="12.75">
      <c r="A43" s="28" t="s">
        <v>70</v>
      </c>
      <c r="B43">
        <v>924</v>
      </c>
      <c r="C43" s="7">
        <f t="shared" si="10"/>
        <v>0.4837662337662338</v>
      </c>
      <c r="D43" s="7">
        <f t="shared" si="11"/>
        <v>0.37012987012987014</v>
      </c>
      <c r="E43" s="7">
        <f t="shared" si="12"/>
        <v>0.22727272727272727</v>
      </c>
      <c r="J43">
        <v>447</v>
      </c>
      <c r="K43">
        <v>342</v>
      </c>
      <c r="L43">
        <v>210</v>
      </c>
    </row>
    <row r="44" spans="1:12" ht="12.75">
      <c r="A44" s="28" t="s">
        <v>71</v>
      </c>
      <c r="B44">
        <v>8158</v>
      </c>
      <c r="C44" s="7">
        <f t="shared" si="10"/>
        <v>0.6231919588134347</v>
      </c>
      <c r="D44" s="7">
        <f t="shared" si="11"/>
        <v>0.46629075753861243</v>
      </c>
      <c r="E44" s="7">
        <f t="shared" si="12"/>
        <v>0.30362834027948027</v>
      </c>
      <c r="J44">
        <v>5084</v>
      </c>
      <c r="K44">
        <v>3804</v>
      </c>
      <c r="L44">
        <v>2477</v>
      </c>
    </row>
    <row r="45" spans="1:12" ht="12.75">
      <c r="A45" s="28" t="s">
        <v>72</v>
      </c>
      <c r="B45">
        <v>2350</v>
      </c>
      <c r="C45" s="7">
        <f t="shared" si="10"/>
        <v>0.505531914893617</v>
      </c>
      <c r="D45" s="7">
        <f t="shared" si="11"/>
        <v>0.3697872340425532</v>
      </c>
      <c r="E45" s="7">
        <f t="shared" si="12"/>
        <v>0.2425531914893617</v>
      </c>
      <c r="J45">
        <v>1188</v>
      </c>
      <c r="K45">
        <v>869</v>
      </c>
      <c r="L45">
        <v>570</v>
      </c>
    </row>
    <row r="46" spans="1:12" ht="12.75">
      <c r="A46" s="28" t="s">
        <v>73</v>
      </c>
      <c r="B46">
        <v>3292</v>
      </c>
      <c r="C46" s="7">
        <f t="shared" si="10"/>
        <v>0.5325030376670717</v>
      </c>
      <c r="D46" s="7">
        <f t="shared" si="11"/>
        <v>0.35874848116646413</v>
      </c>
      <c r="E46" s="7">
        <f t="shared" si="12"/>
        <v>0.19380315917375457</v>
      </c>
      <c r="J46">
        <v>1753</v>
      </c>
      <c r="K46">
        <v>1181</v>
      </c>
      <c r="L46">
        <v>638</v>
      </c>
    </row>
    <row r="47" spans="1:12" ht="12.75">
      <c r="A47" s="28" t="s">
        <v>74</v>
      </c>
      <c r="B47">
        <v>2007</v>
      </c>
      <c r="C47" s="7">
        <f t="shared" si="10"/>
        <v>0.558046836073742</v>
      </c>
      <c r="D47" s="7">
        <f t="shared" si="11"/>
        <v>0.3731938216243149</v>
      </c>
      <c r="E47" s="7">
        <f t="shared" si="12"/>
        <v>0.20727453911310414</v>
      </c>
      <c r="J47">
        <v>1120</v>
      </c>
      <c r="K47">
        <v>749</v>
      </c>
      <c r="L47">
        <v>416</v>
      </c>
    </row>
    <row r="48" spans="1:12" ht="12.75">
      <c r="A48" s="28" t="s">
        <v>75</v>
      </c>
      <c r="B48">
        <v>541</v>
      </c>
      <c r="C48" s="7">
        <f t="shared" si="10"/>
        <v>0.8410351201478743</v>
      </c>
      <c r="D48" s="7">
        <f t="shared" si="11"/>
        <v>0.6321626617375231</v>
      </c>
      <c r="E48" s="7">
        <f t="shared" si="12"/>
        <v>0.3659889094269871</v>
      </c>
      <c r="J48">
        <v>455</v>
      </c>
      <c r="K48">
        <v>342</v>
      </c>
      <c r="L48">
        <v>198</v>
      </c>
    </row>
    <row r="49" spans="1:12" ht="12.75">
      <c r="A49" s="28" t="s">
        <v>76</v>
      </c>
      <c r="B49">
        <f>SUM(B37:B48)</f>
        <v>32823</v>
      </c>
      <c r="C49" s="7">
        <f t="shared" si="10"/>
        <v>0.5792584468208268</v>
      </c>
      <c r="D49" s="7">
        <f t="shared" si="11"/>
        <v>0.39679493038418184</v>
      </c>
      <c r="E49" s="7">
        <f t="shared" si="12"/>
        <v>0.2312402888218627</v>
      </c>
      <c r="J49">
        <f>SUM(J37:J48)</f>
        <v>19013</v>
      </c>
      <c r="K49">
        <f>SUM(K37:K48)</f>
        <v>13024</v>
      </c>
      <c r="L49">
        <f>SUM(L37:L48)</f>
        <v>7590</v>
      </c>
    </row>
  </sheetData>
  <sheetProtection/>
  <mergeCells count="1">
    <mergeCell ref="A2:P2"/>
  </mergeCells>
  <printOptions gridLines="1"/>
  <pageMargins left="0.75" right="0.75" top="0.4" bottom="0.44" header="0.39" footer="0.44"/>
  <pageSetup horizontalDpi="600" verticalDpi="600" orientation="portrait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40" sqref="D40"/>
    </sheetView>
  </sheetViews>
  <sheetFormatPr defaultColWidth="9.00390625" defaultRowHeight="12"/>
  <cols>
    <col min="1" max="2" width="16.25390625" style="36" customWidth="1"/>
    <col min="3" max="3" width="21.00390625" style="36" customWidth="1"/>
    <col min="4" max="4" width="18.875" style="38" customWidth="1"/>
    <col min="5" max="16384" width="9.125" style="36" customWidth="1"/>
  </cols>
  <sheetData>
    <row r="1" spans="2:4" s="28" customFormat="1" ht="15.75">
      <c r="B1" s="47" t="s">
        <v>116</v>
      </c>
      <c r="C1" s="37"/>
      <c r="D1" s="35"/>
    </row>
    <row r="2" spans="2:3" ht="15.75">
      <c r="B2" s="47" t="s">
        <v>105</v>
      </c>
      <c r="C2" s="37"/>
    </row>
    <row r="3" spans="1:3" ht="12.75">
      <c r="A3" s="34"/>
      <c r="B3" s="34"/>
      <c r="C3" s="34"/>
    </row>
    <row r="4" spans="1:4" s="28" customFormat="1" ht="12.75">
      <c r="A4" s="28" t="s">
        <v>106</v>
      </c>
      <c r="D4" s="35"/>
    </row>
    <row r="5" spans="2:4" ht="12.75">
      <c r="B5" s="28" t="s">
        <v>61</v>
      </c>
      <c r="C5" s="28" t="s">
        <v>115</v>
      </c>
      <c r="D5" s="35" t="s">
        <v>108</v>
      </c>
    </row>
    <row r="6" spans="1:4" ht="12.75">
      <c r="A6" s="28" t="s">
        <v>64</v>
      </c>
      <c r="B6" s="54">
        <v>3516</v>
      </c>
      <c r="C6" s="54">
        <v>203</v>
      </c>
      <c r="D6" s="55">
        <f aca="true" t="shared" si="0" ref="D6:D18">C6/B6</f>
        <v>0.05773606370875996</v>
      </c>
    </row>
    <row r="7" spans="1:4" ht="12.75">
      <c r="A7" s="28" t="s">
        <v>65</v>
      </c>
      <c r="B7" s="54">
        <v>5179</v>
      </c>
      <c r="C7" s="54">
        <v>249</v>
      </c>
      <c r="D7" s="55">
        <f t="shared" si="0"/>
        <v>0.0480787796871983</v>
      </c>
    </row>
    <row r="8" spans="1:4" ht="12.75">
      <c r="A8" s="28" t="s">
        <v>66</v>
      </c>
      <c r="B8" s="54">
        <v>1780</v>
      </c>
      <c r="C8" s="54">
        <v>37</v>
      </c>
      <c r="D8" s="55">
        <f t="shared" si="0"/>
        <v>0.020786516853932586</v>
      </c>
    </row>
    <row r="9" spans="1:4" ht="12.75">
      <c r="A9" s="28" t="s">
        <v>67</v>
      </c>
      <c r="B9" s="54">
        <v>2300</v>
      </c>
      <c r="C9" s="54">
        <v>71</v>
      </c>
      <c r="D9" s="55">
        <f t="shared" si="0"/>
        <v>0.030869565217391304</v>
      </c>
    </row>
    <row r="10" spans="1:4" ht="12.75">
      <c r="A10" s="28" t="s">
        <v>68</v>
      </c>
      <c r="B10" s="54">
        <v>2528</v>
      </c>
      <c r="C10" s="54">
        <v>97</v>
      </c>
      <c r="D10" s="55">
        <f t="shared" si="0"/>
        <v>0.038370253164556965</v>
      </c>
    </row>
    <row r="11" spans="1:4" ht="12.75">
      <c r="A11" s="28" t="s">
        <v>69</v>
      </c>
      <c r="B11" s="54">
        <v>1809</v>
      </c>
      <c r="C11" s="54">
        <v>110</v>
      </c>
      <c r="D11" s="55">
        <f t="shared" si="0"/>
        <v>0.06080707573244887</v>
      </c>
    </row>
    <row r="12" spans="1:4" ht="12.75">
      <c r="A12" s="28" t="s">
        <v>70</v>
      </c>
      <c r="B12" s="54">
        <v>738</v>
      </c>
      <c r="C12" s="54">
        <v>12</v>
      </c>
      <c r="D12" s="55">
        <f t="shared" si="0"/>
        <v>0.016260162601626018</v>
      </c>
    </row>
    <row r="13" spans="1:4" ht="12.75">
      <c r="A13" s="28" t="s">
        <v>71</v>
      </c>
      <c r="B13" s="54">
        <v>7250</v>
      </c>
      <c r="C13" s="54">
        <v>46</v>
      </c>
      <c r="D13" s="55">
        <f t="shared" si="0"/>
        <v>0.006344827586206896</v>
      </c>
    </row>
    <row r="14" spans="1:4" ht="12.75">
      <c r="A14" s="28" t="s">
        <v>72</v>
      </c>
      <c r="B14" s="54">
        <v>3334</v>
      </c>
      <c r="C14" s="54">
        <v>190</v>
      </c>
      <c r="D14" s="55">
        <f t="shared" si="0"/>
        <v>0.05698860227954409</v>
      </c>
    </row>
    <row r="15" spans="1:4" ht="12.75">
      <c r="A15" s="28" t="s">
        <v>73</v>
      </c>
      <c r="B15" s="54">
        <v>2856</v>
      </c>
      <c r="C15" s="54">
        <v>105</v>
      </c>
      <c r="D15" s="55">
        <f t="shared" si="0"/>
        <v>0.03676470588235294</v>
      </c>
    </row>
    <row r="16" spans="1:4" ht="12.75">
      <c r="A16" s="28" t="s">
        <v>74</v>
      </c>
      <c r="B16" s="54">
        <v>1693</v>
      </c>
      <c r="C16" s="54">
        <v>47</v>
      </c>
      <c r="D16" s="55">
        <f t="shared" si="0"/>
        <v>0.027761370348493797</v>
      </c>
    </row>
    <row r="17" spans="1:4" ht="12.75">
      <c r="A17" s="28" t="s">
        <v>75</v>
      </c>
      <c r="B17" s="54">
        <v>703</v>
      </c>
      <c r="C17" s="54">
        <v>6</v>
      </c>
      <c r="D17" s="55">
        <f t="shared" si="0"/>
        <v>0.008534850640113799</v>
      </c>
    </row>
    <row r="18" spans="1:4" ht="12.75">
      <c r="A18" s="28" t="s">
        <v>76</v>
      </c>
      <c r="B18" s="54">
        <f>SUM(B6:B17)</f>
        <v>33686</v>
      </c>
      <c r="C18" s="54">
        <f>SUM(C6:C17)</f>
        <v>1173</v>
      </c>
      <c r="D18" s="55">
        <f t="shared" si="0"/>
        <v>0.03482158760315858</v>
      </c>
    </row>
    <row r="21" spans="1:4" s="28" customFormat="1" ht="12.75">
      <c r="A21" s="28" t="s">
        <v>114</v>
      </c>
      <c r="D21" s="35"/>
    </row>
    <row r="22" spans="2:4" ht="12.75">
      <c r="B22" s="28" t="s">
        <v>61</v>
      </c>
      <c r="C22" s="28" t="s">
        <v>115</v>
      </c>
      <c r="D22" s="35" t="s">
        <v>108</v>
      </c>
    </row>
    <row r="23" spans="1:4" ht="12.75">
      <c r="A23" s="28" t="s">
        <v>64</v>
      </c>
      <c r="B23" s="54">
        <v>2468</v>
      </c>
      <c r="C23" s="54">
        <v>201</v>
      </c>
      <c r="D23" s="55">
        <f aca="true" t="shared" si="1" ref="D23:D35">C23/B23</f>
        <v>0.08144246353322529</v>
      </c>
    </row>
    <row r="24" spans="1:4" ht="12.75">
      <c r="A24" s="28" t="s">
        <v>65</v>
      </c>
      <c r="B24" s="54">
        <v>3570</v>
      </c>
      <c r="C24" s="54">
        <v>187</v>
      </c>
      <c r="D24" s="55">
        <f t="shared" si="1"/>
        <v>0.05238095238095238</v>
      </c>
    </row>
    <row r="25" spans="1:4" ht="12.75">
      <c r="A25" s="28" t="s">
        <v>66</v>
      </c>
      <c r="B25" s="54">
        <v>1429</v>
      </c>
      <c r="C25" s="54">
        <v>30</v>
      </c>
      <c r="D25" s="55">
        <f t="shared" si="1"/>
        <v>0.02099370188943317</v>
      </c>
    </row>
    <row r="26" spans="1:4" ht="12.75">
      <c r="A26" s="28" t="s">
        <v>67</v>
      </c>
      <c r="B26" s="54">
        <v>1827</v>
      </c>
      <c r="C26" s="54">
        <v>84</v>
      </c>
      <c r="D26" s="55">
        <f t="shared" si="1"/>
        <v>0.04597701149425287</v>
      </c>
    </row>
    <row r="27" spans="1:4" ht="12.75">
      <c r="A27" s="28" t="s">
        <v>68</v>
      </c>
      <c r="B27" s="54">
        <v>1836</v>
      </c>
      <c r="C27" s="54">
        <v>89</v>
      </c>
      <c r="D27" s="55">
        <f t="shared" si="1"/>
        <v>0.04847494553376906</v>
      </c>
    </row>
    <row r="28" spans="1:4" ht="12.75">
      <c r="A28" s="28" t="s">
        <v>69</v>
      </c>
      <c r="B28" s="54">
        <v>1480</v>
      </c>
      <c r="C28" s="54">
        <v>161</v>
      </c>
      <c r="D28" s="55">
        <f t="shared" si="1"/>
        <v>0.10878378378378378</v>
      </c>
    </row>
    <row r="29" spans="1:4" ht="12.75">
      <c r="A29" s="28" t="s">
        <v>70</v>
      </c>
      <c r="B29" s="54">
        <v>604</v>
      </c>
      <c r="C29" s="54">
        <v>14</v>
      </c>
      <c r="D29" s="55">
        <f t="shared" si="1"/>
        <v>0.023178807947019868</v>
      </c>
    </row>
    <row r="30" spans="1:4" ht="12.75">
      <c r="A30" s="28" t="s">
        <v>71</v>
      </c>
      <c r="B30" s="54">
        <v>5317</v>
      </c>
      <c r="C30" s="54">
        <v>32</v>
      </c>
      <c r="D30" s="55">
        <f t="shared" si="1"/>
        <v>0.006018431446304307</v>
      </c>
    </row>
    <row r="31" spans="1:4" ht="12.75">
      <c r="A31" s="28" t="s">
        <v>72</v>
      </c>
      <c r="B31" s="54">
        <v>2505</v>
      </c>
      <c r="C31" s="54">
        <v>167</v>
      </c>
      <c r="D31" s="55">
        <f t="shared" si="1"/>
        <v>0.06666666666666667</v>
      </c>
    </row>
    <row r="32" spans="1:4" ht="12.75">
      <c r="A32" s="28" t="s">
        <v>73</v>
      </c>
      <c r="B32" s="54">
        <v>2197</v>
      </c>
      <c r="C32" s="54">
        <v>125</v>
      </c>
      <c r="D32" s="55">
        <f t="shared" si="1"/>
        <v>0.05689576695493855</v>
      </c>
    </row>
    <row r="33" spans="1:4" ht="12.75">
      <c r="A33" s="28" t="s">
        <v>74</v>
      </c>
      <c r="B33" s="54">
        <v>1368</v>
      </c>
      <c r="C33" s="54">
        <v>44</v>
      </c>
      <c r="D33" s="55">
        <f t="shared" si="1"/>
        <v>0.03216374269005848</v>
      </c>
    </row>
    <row r="34" spans="1:4" ht="12.75">
      <c r="A34" s="28" t="s">
        <v>75</v>
      </c>
      <c r="B34" s="54">
        <v>477</v>
      </c>
      <c r="C34" s="54">
        <v>4</v>
      </c>
      <c r="D34" s="55">
        <f t="shared" si="1"/>
        <v>0.008385744234800839</v>
      </c>
    </row>
    <row r="35" spans="1:4" ht="12.75">
      <c r="A35" s="28" t="s">
        <v>76</v>
      </c>
      <c r="B35" s="54">
        <f>SUM(B23:B34)</f>
        <v>25078</v>
      </c>
      <c r="C35" s="54">
        <f>SUM(C23:C34)</f>
        <v>1138</v>
      </c>
      <c r="D35" s="55">
        <f t="shared" si="1"/>
        <v>0.04537841933168514</v>
      </c>
    </row>
  </sheetData>
  <sheetProtection/>
  <printOptions gridLines="1"/>
  <pageMargins left="0.75" right="0.75" top="0.49" bottom="0.49" header="0.5" footer="0.5"/>
  <pageSetup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selection activeCell="J34" sqref="J34"/>
    </sheetView>
  </sheetViews>
  <sheetFormatPr defaultColWidth="9.00390625" defaultRowHeight="12"/>
  <cols>
    <col min="1" max="2" width="16.25390625" style="36" customWidth="1"/>
    <col min="3" max="3" width="23.00390625" style="36" customWidth="1"/>
    <col min="4" max="4" width="18.875" style="38" customWidth="1"/>
    <col min="5" max="16384" width="9.125" style="36" customWidth="1"/>
  </cols>
  <sheetData>
    <row r="1" spans="1:4" s="28" customFormat="1" ht="15.75">
      <c r="A1" s="37"/>
      <c r="B1" s="48" t="s">
        <v>105</v>
      </c>
      <c r="C1" s="37"/>
      <c r="D1" s="35"/>
    </row>
    <row r="2" spans="2:3" ht="15.75">
      <c r="B2" s="44" t="s">
        <v>117</v>
      </c>
      <c r="C2" s="37"/>
    </row>
    <row r="4" spans="1:4" s="28" customFormat="1" ht="12.75">
      <c r="A4" s="28" t="s">
        <v>106</v>
      </c>
      <c r="D4" s="35"/>
    </row>
    <row r="5" spans="2:4" ht="12.75">
      <c r="B5" s="28" t="s">
        <v>61</v>
      </c>
      <c r="C5" s="28" t="s">
        <v>107</v>
      </c>
      <c r="D5" s="35" t="s">
        <v>108</v>
      </c>
    </row>
    <row r="6" spans="1:4" ht="12.75">
      <c r="A6" s="36" t="s">
        <v>109</v>
      </c>
      <c r="B6" s="36">
        <v>33341</v>
      </c>
      <c r="C6" s="36">
        <v>446</v>
      </c>
      <c r="D6" s="38">
        <f>C6/B6</f>
        <v>0.013376923307639243</v>
      </c>
    </row>
    <row r="7" spans="1:4" ht="12.75">
      <c r="A7" s="36" t="s">
        <v>110</v>
      </c>
      <c r="B7" s="36">
        <v>32738</v>
      </c>
      <c r="C7" s="36">
        <v>644</v>
      </c>
      <c r="D7" s="38">
        <f>C7/B7</f>
        <v>0.01967132995295986</v>
      </c>
    </row>
    <row r="8" spans="1:4" ht="12.75">
      <c r="A8" s="36" t="s">
        <v>111</v>
      </c>
      <c r="B8" s="36">
        <v>33678</v>
      </c>
      <c r="C8" s="36">
        <v>694</v>
      </c>
      <c r="D8" s="38">
        <f>C8/B8</f>
        <v>0.02060692440168656</v>
      </c>
    </row>
    <row r="9" spans="1:4" ht="12.75">
      <c r="A9" s="36" t="s">
        <v>112</v>
      </c>
      <c r="B9" s="36">
        <v>34154</v>
      </c>
      <c r="C9" s="36">
        <v>1050</v>
      </c>
      <c r="D9" s="38">
        <f>C9/B9</f>
        <v>0.030743104760789366</v>
      </c>
    </row>
    <row r="10" spans="1:4" ht="12.75">
      <c r="A10" s="36" t="s">
        <v>113</v>
      </c>
      <c r="B10" s="36">
        <v>33686</v>
      </c>
      <c r="C10" s="36">
        <v>1173</v>
      </c>
      <c r="D10" s="38">
        <f>C10/B10</f>
        <v>0.03482158760315858</v>
      </c>
    </row>
    <row r="11" ht="12.75">
      <c r="A11" s="28"/>
    </row>
    <row r="33" spans="1:4" s="28" customFormat="1" ht="12.75">
      <c r="A33" s="28" t="s">
        <v>114</v>
      </c>
      <c r="D33" s="35"/>
    </row>
    <row r="34" spans="2:4" ht="12.75">
      <c r="B34" s="28" t="s">
        <v>61</v>
      </c>
      <c r="C34" s="28" t="s">
        <v>115</v>
      </c>
      <c r="D34" s="35" t="s">
        <v>108</v>
      </c>
    </row>
    <row r="35" spans="1:4" ht="12.75">
      <c r="A35" s="36" t="s">
        <v>109</v>
      </c>
      <c r="B35" s="36">
        <v>25090</v>
      </c>
      <c r="C35" s="36">
        <v>479</v>
      </c>
      <c r="D35" s="38">
        <f>C35/B35</f>
        <v>0.01909127142287764</v>
      </c>
    </row>
    <row r="36" spans="1:4" ht="12.75">
      <c r="A36" s="36" t="s">
        <v>110</v>
      </c>
      <c r="B36" s="36">
        <v>24473</v>
      </c>
      <c r="C36" s="36">
        <v>574</v>
      </c>
      <c r="D36" s="38">
        <f>C36/B36</f>
        <v>0.023454419155804356</v>
      </c>
    </row>
    <row r="37" spans="1:4" ht="12.75">
      <c r="A37" s="36" t="s">
        <v>111</v>
      </c>
      <c r="B37" s="36">
        <v>25207</v>
      </c>
      <c r="C37" s="36">
        <v>816</v>
      </c>
      <c r="D37" s="38">
        <f>C37/B37</f>
        <v>0.03237196016979411</v>
      </c>
    </row>
    <row r="38" spans="1:4" ht="12.75">
      <c r="A38" s="36" t="s">
        <v>112</v>
      </c>
      <c r="B38" s="36">
        <v>25663</v>
      </c>
      <c r="C38" s="36">
        <v>939</v>
      </c>
      <c r="D38" s="38">
        <f>C38/B38</f>
        <v>0.036589642676226476</v>
      </c>
    </row>
    <row r="39" spans="1:4" ht="12.75">
      <c r="A39" s="36" t="s">
        <v>113</v>
      </c>
      <c r="B39" s="36">
        <v>25078</v>
      </c>
      <c r="C39" s="36">
        <v>1138</v>
      </c>
      <c r="D39" s="38">
        <f>C39/B39</f>
        <v>0.04537841933168514</v>
      </c>
    </row>
  </sheetData>
  <sheetProtection/>
  <printOptions gridLines="1"/>
  <pageMargins left="0.75" right="0.75" top="0.5" bottom="0.48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FY09 2nd Quarter IHS Immunization Reports</dc:title>
  <dc:subject>FY09 2nd Quarter IHS Immunization Reports</dc:subject>
  <dc:creator>IHS Immunization Program</dc:creator>
  <cp:keywords>IHS Immunization Report</cp:keywords>
  <dc:description/>
  <cp:lastModifiedBy>Jim, Cheyenne C (IHS/HQ)</cp:lastModifiedBy>
  <cp:lastPrinted>2009-05-14T15:08:58Z</cp:lastPrinted>
  <dcterms:created xsi:type="dcterms:W3CDTF">2009-04-30T20:50:41Z</dcterms:created>
  <dcterms:modified xsi:type="dcterms:W3CDTF">2013-08-14T20:24:11Z</dcterms:modified>
  <cp:category/>
  <cp:version/>
  <cp:contentType/>
  <cp:contentStatus/>
</cp:coreProperties>
</file>