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8795" windowHeight="11295" tabRatio="689" activeTab="0"/>
  </bookViews>
  <sheets>
    <sheet name="3rd Qtr 3_27 " sheetId="1" r:id="rId1"/>
    <sheet name="3rd Qtr 2 Year Olds " sheetId="2" r:id="rId2"/>
    <sheet name="3rd Qtr Adolescent" sheetId="3" r:id="rId3"/>
    <sheet name="3rd Qtr Flu Report" sheetId="4" r:id="rId4"/>
    <sheet name="3rd Qtr Refusals" sheetId="5" r:id="rId5"/>
    <sheet name="Refusals All Qtrs" sheetId="6" r:id="rId6"/>
  </sheets>
  <externalReferences>
    <externalReference r:id="rId9"/>
    <externalReference r:id="rId10"/>
    <externalReference r:id="rId11"/>
    <externalReference r:id="rId12"/>
  </externalReferences>
  <definedNames>
    <definedName name="firstper" localSheetId="1">'[2]1st quarter 04'!$D$189</definedName>
    <definedName name="firstper" localSheetId="0">'3rd Qtr 3_27 '!$D$121</definedName>
    <definedName name="firstper" localSheetId="3">'[3]1st quarter'!$D$189</definedName>
    <definedName name="firstper" localSheetId="4">'[4]1st quarter 3_27 '!$D$189</definedName>
    <definedName name="firstper">'[1]1st quarter 3_27 '!$D$189</definedName>
    <definedName name="firstpop" localSheetId="1">'[2]1st quarter 04'!$B$189</definedName>
    <definedName name="firstpop" localSheetId="0">'3rd Qtr 3_27 '!$B$121</definedName>
    <definedName name="firstpop" localSheetId="3">'[3]1st quarter'!$B$189</definedName>
    <definedName name="firstpop" localSheetId="4">'[4]1st quarter 3_27 '!$B$189</definedName>
    <definedName name="firstpop">'[1]1st quarter 3_27 '!$B$189</definedName>
  </definedNames>
  <calcPr fullCalcOnLoad="1"/>
</workbook>
</file>

<file path=xl/sharedStrings.xml><?xml version="1.0" encoding="utf-8"?>
<sst xmlns="http://schemas.openxmlformats.org/spreadsheetml/2006/main" count="421" uniqueCount="124">
  <si>
    <t>3rd Quarter Report FY 2009</t>
  </si>
  <si>
    <t>IMMUNIZATION RATES FOR EACH AGE GROUP BY AREA</t>
  </si>
  <si>
    <t>3 - 4 Months</t>
  </si>
  <si>
    <t>#</t>
  </si>
  <si>
    <t>No. Comp.</t>
  </si>
  <si>
    <t xml:space="preserve">% Comp. </t>
  </si>
  <si>
    <t xml:space="preserve">DTAP1 </t>
  </si>
  <si>
    <t xml:space="preserve">Polio1  </t>
  </si>
  <si>
    <t>Hib1</t>
  </si>
  <si>
    <t>HepB1</t>
  </si>
  <si>
    <t>PNE1</t>
  </si>
  <si>
    <t>Rota1</t>
  </si>
  <si>
    <t>Area</t>
  </si>
  <si>
    <t>Pop.</t>
  </si>
  <si>
    <t xml:space="preserve"> Req.      </t>
  </si>
  <si>
    <t>Req.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</si>
  <si>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</si>
  <si>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</si>
  <si>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</si>
  <si>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</si>
  <si>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</si>
  <si>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</si>
  <si>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</si>
  <si>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</si>
  <si>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</si>
  <si>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</si>
  <si>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</si>
  <si>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</si>
  <si>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</si>
  <si>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5 - 6 Months</t>
  </si>
  <si>
    <t>DTAP2</t>
  </si>
  <si>
    <t xml:space="preserve">Polio2 </t>
  </si>
  <si>
    <t>Hib2</t>
  </si>
  <si>
    <t>HepB2</t>
  </si>
  <si>
    <t>PNE2</t>
  </si>
  <si>
    <t>Rota2</t>
  </si>
  <si>
    <t>Pop</t>
  </si>
  <si>
    <t>All Areas</t>
  </si>
  <si>
    <t>7 - 15 Months</t>
  </si>
  <si>
    <t xml:space="preserve">DTAP3 </t>
  </si>
  <si>
    <t>PNE3</t>
  </si>
  <si>
    <t>Rota3</t>
  </si>
  <si>
    <t>16 - 18 Months</t>
  </si>
  <si>
    <t>MMR1</t>
  </si>
  <si>
    <t>Hib3</t>
  </si>
  <si>
    <t>HepB3</t>
  </si>
  <si>
    <t>PNE4</t>
  </si>
  <si>
    <t>VAR</t>
  </si>
  <si>
    <t>19 - 23 Months</t>
  </si>
  <si>
    <t>DTAP4</t>
  </si>
  <si>
    <t xml:space="preserve">Polio3  </t>
  </si>
  <si>
    <t>24 - 27 Months</t>
  </si>
  <si>
    <t xml:space="preserve">DTAP4 </t>
  </si>
  <si>
    <t>HepA</t>
  </si>
  <si>
    <t>All Ages (3- 27 Months)</t>
  </si>
  <si>
    <t>% Comp.</t>
  </si>
  <si>
    <t>% Comp. Req</t>
  </si>
  <si>
    <t>w/ Hep A</t>
  </si>
  <si>
    <t>No. Comp. Req (w/ hep A)</t>
  </si>
  <si>
    <t>FY 2009 Quarter 3-   Two Year Old Immunization Report</t>
  </si>
  <si>
    <t>4 DTaP, 3 IPV, 1 MMR, 3 Hib, 3 Hep B (4:3:1:3:3)</t>
  </si>
  <si>
    <t>Total Population</t>
  </si>
  <si>
    <t>Number with 4:3:1:3:3</t>
  </si>
  <si>
    <t>Percent with 4:3:1:3:3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</si>
  <si>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</si>
  <si>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</si>
  <si>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</si>
  <si>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</si>
  <si>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</si>
  <si>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</si>
  <si>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</si>
  <si>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</si>
  <si>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</si>
  <si>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</si>
  <si>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</si>
  <si>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</si>
  <si>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</si>
  <si>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4 DTaP, 3 IPV, 1 MMR, 3 Hib, 3 Hep B, 1 Varicella (4:3:1:3:3:1)</t>
  </si>
  <si>
    <t>Number with 4:3:1:3:3:1</t>
  </si>
  <si>
    <t>Percent with 4:3:1:3:3:1</t>
  </si>
  <si>
    <t>FY 2009 Quarter 3</t>
  </si>
  <si>
    <t>ADOLESCENT REPORT</t>
  </si>
  <si>
    <t>13 Year olds</t>
  </si>
  <si>
    <t>Total Population (Male and female)</t>
  </si>
  <si>
    <t>Tdap</t>
  </si>
  <si>
    <t>Tdap/Td</t>
  </si>
  <si>
    <t>Mening (MCV 4)</t>
  </si>
  <si>
    <t>Tdap #</t>
  </si>
  <si>
    <t>Tdap/Td #</t>
  </si>
  <si>
    <t>Mening (MCV 4) #</t>
  </si>
  <si>
    <t>13 - 17 Year Olds</t>
  </si>
  <si>
    <t>Total Population (Male &amp; Female)</t>
  </si>
  <si>
    <t>MMR2</t>
  </si>
  <si>
    <t>Var2/Hx of chickenpox</t>
  </si>
  <si>
    <t>HepB3 #</t>
  </si>
  <si>
    <t>MMR2 #</t>
  </si>
  <si>
    <t>Var2/Hx of chickenpox #</t>
  </si>
  <si>
    <t>13 - 17 years Females Only</t>
  </si>
  <si>
    <t>Total Population (Female)</t>
  </si>
  <si>
    <t xml:space="preserve">HPV1 </t>
  </si>
  <si>
    <t xml:space="preserve">HPV2 </t>
  </si>
  <si>
    <t xml:space="preserve">HPV3 </t>
  </si>
  <si>
    <t>HPV1 #</t>
  </si>
  <si>
    <t>HPV2 #</t>
  </si>
  <si>
    <t>HPV3 #</t>
  </si>
  <si>
    <t>Children who were at least 6  - 23 months old and received at  least 1 dose of influenza vaccine between Sept 1 - Dec. 31st 2008.</t>
  </si>
  <si>
    <t>Number of children 6 - 23 months</t>
  </si>
  <si>
    <t>Number who received at least 1 dose of influenza vaccine</t>
  </si>
  <si>
    <t xml:space="preserve"> % Coverage</t>
  </si>
  <si>
    <t>Refusals Report</t>
  </si>
  <si>
    <t>3-27 month old report - All Areas</t>
  </si>
  <si>
    <t>Number with refusals</t>
  </si>
  <si>
    <t>Percent with Refusals</t>
  </si>
  <si>
    <t>FY08 Q2</t>
  </si>
  <si>
    <t>FY08 Q3</t>
  </si>
  <si>
    <t>FY08 Q4</t>
  </si>
  <si>
    <t>FY09 Q1</t>
  </si>
  <si>
    <t>FY09 Q2</t>
  </si>
  <si>
    <t>FY09 Q3</t>
  </si>
  <si>
    <t>2 year old report - All Areas</t>
  </si>
  <si>
    <t>Number with Refusals</t>
  </si>
  <si>
    <t xml:space="preserve">FY 2009 Quarter 3 </t>
  </si>
  <si>
    <t>Pediatric Influenza Vaccine coverage for the 2008 - 2009 influenza season</t>
  </si>
  <si>
    <t>* The Adolescent Immunization Report was collected for the first time in FY 2008 Q1 and included adolescents manually deemed “active” by the facility. Starting with the FY 2010 Quarter 4 report, the adolescent report inclusion criteria changed and now include all adolescents meeting the electronically-determined “Active Clinical” user definition – i.e. 2 primary care visits in the last 3 years. Because of this change, in this and all future adolescent reports we will include data as of FY 2010 Q4 rather than FY 2008 Q1.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</si>
</sst>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0"/>
      <name val="Arial"/>
      <family val="0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u val="single"/>
      <sz val="9"/>
      <name val="Geneva"/>
      <family val="0"/>
    </font>
    <font>
      <b/>
      <sz val="10"/>
      <name val="Arial"/>
      <family val="2"/>
    </font>
    <font>
      <sz val="8"/>
      <name val="Geneva"/>
      <family val="0"/>
    </font>
    <font>
      <b/>
      <sz val="10"/>
      <name val="Geneva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75"/>
      <color indexed="8"/>
      <name val="Geneva"/>
      <family val="0"/>
    </font>
    <font>
      <sz val="8"/>
      <color indexed="8"/>
      <name val="Geneva"/>
      <family val="0"/>
    </font>
    <font>
      <b/>
      <sz val="8"/>
      <color indexed="8"/>
      <name val="Geneva"/>
      <family val="0"/>
    </font>
    <font>
      <sz val="5.5"/>
      <color indexed="8"/>
      <name val="Geneva"/>
      <family val="0"/>
    </font>
    <font>
      <sz val="8.25"/>
      <color indexed="8"/>
      <name val="Geneva"/>
      <family val="0"/>
    </font>
    <font>
      <sz val="8.75"/>
      <color indexed="8"/>
      <name val="Geneva"/>
      <family val="0"/>
    </font>
    <font>
      <sz val="10"/>
      <color indexed="8"/>
      <name val="Geneva"/>
      <family val="0"/>
    </font>
    <font>
      <b/>
      <sz val="11.75"/>
      <color indexed="8"/>
      <name val="Geneva"/>
      <family val="0"/>
    </font>
    <font>
      <b/>
      <sz val="10.25"/>
      <color indexed="8"/>
      <name val="Geneva"/>
      <family val="0"/>
    </font>
    <font>
      <b/>
      <sz val="12"/>
      <name val="Geneva"/>
      <family val="0"/>
    </font>
    <font>
      <sz val="9"/>
      <color indexed="10"/>
      <name val="Geneva"/>
      <family val="0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sz val="8.05"/>
      <color indexed="8"/>
      <name val="Arial"/>
      <family val="2"/>
    </font>
    <font>
      <sz val="9.25"/>
      <color indexed="8"/>
      <name val="Verdana"/>
      <family val="2"/>
    </font>
    <font>
      <sz val="9.5"/>
      <color indexed="8"/>
      <name val="Verdana"/>
      <family val="2"/>
    </font>
    <font>
      <sz val="10.25"/>
      <color indexed="8"/>
      <name val="Arial"/>
      <family val="2"/>
    </font>
    <font>
      <sz val="14.5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4.25"/>
      <color indexed="8"/>
      <name val="Arial"/>
      <family val="2"/>
    </font>
    <font>
      <sz val="14.75"/>
      <color indexed="8"/>
      <name val="Arial"/>
      <family val="2"/>
    </font>
    <font>
      <sz val="10.5"/>
      <color indexed="8"/>
      <name val="Arial"/>
      <family val="2"/>
    </font>
    <font>
      <b/>
      <sz val="11.75"/>
      <color indexed="8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8.5"/>
      <color indexed="8"/>
      <name val="Arial"/>
      <family val="2"/>
    </font>
    <font>
      <b/>
      <sz val="12.75"/>
      <color indexed="8"/>
      <name val="Arial"/>
      <family val="2"/>
    </font>
    <font>
      <b/>
      <sz val="9.75"/>
      <color indexed="8"/>
      <name val="Arial"/>
      <family val="2"/>
    </font>
    <font>
      <sz val="7.55"/>
      <color indexed="8"/>
      <name val="Arial"/>
      <family val="2"/>
    </font>
    <font>
      <b/>
      <sz val="14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164" fontId="6" fillId="0" borderId="0" xfId="57" applyNumberFormat="1" applyFont="1">
      <alignment/>
      <protection/>
    </xf>
    <xf numFmtId="9" fontId="1" fillId="0" borderId="0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9" fontId="1" fillId="0" borderId="0" xfId="0" applyNumberFormat="1" applyFont="1" applyAlignment="1">
      <alignment/>
    </xf>
    <xf numFmtId="9" fontId="1" fillId="0" borderId="10" xfId="0" applyNumberFormat="1" applyFont="1" applyFill="1" applyBorder="1" applyAlignment="1">
      <alignment/>
    </xf>
    <xf numFmtId="0" fontId="10" fillId="0" borderId="0" xfId="57" applyFont="1">
      <alignment/>
      <protection/>
    </xf>
    <xf numFmtId="0" fontId="6" fillId="0" borderId="0" xfId="57">
      <alignment/>
      <protection/>
    </xf>
    <xf numFmtId="9" fontId="6" fillId="0" borderId="0" xfId="57" applyNumberFormat="1">
      <alignment/>
      <protection/>
    </xf>
    <xf numFmtId="0" fontId="13" fillId="0" borderId="0" xfId="57" applyFont="1" applyAlignment="1">
      <alignment/>
      <protection/>
    </xf>
    <xf numFmtId="0" fontId="10" fillId="0" borderId="0" xfId="57" applyFont="1" applyAlignment="1">
      <alignment/>
      <protection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0" fillId="0" borderId="0" xfId="57" applyFont="1" applyAlignment="1">
      <alignment horizontal="center"/>
      <protection/>
    </xf>
    <xf numFmtId="164" fontId="10" fillId="0" borderId="0" xfId="57" applyNumberFormat="1" applyFont="1">
      <alignment/>
      <protection/>
    </xf>
    <xf numFmtId="164" fontId="6" fillId="0" borderId="0" xfId="57" applyNumberFormat="1">
      <alignment/>
      <protection/>
    </xf>
    <xf numFmtId="0" fontId="6" fillId="0" borderId="0" xfId="57" applyFont="1">
      <alignment/>
      <protection/>
    </xf>
    <xf numFmtId="164" fontId="10" fillId="0" borderId="0" xfId="57" applyNumberFormat="1" applyFont="1" applyAlignment="1">
      <alignment horizontal="center"/>
      <protection/>
    </xf>
    <xf numFmtId="0" fontId="6" fillId="0" borderId="0" xfId="57" applyAlignment="1">
      <alignment horizontal="center"/>
      <protection/>
    </xf>
    <xf numFmtId="164" fontId="6" fillId="0" borderId="0" xfId="57" applyNumberForma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164" fontId="6" fillId="0" borderId="0" xfId="57" applyNumberFormat="1" applyFont="1" applyAlignment="1">
      <alignment horizontal="center"/>
      <protection/>
    </xf>
    <xf numFmtId="9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9" fontId="7" fillId="0" borderId="0" xfId="0" applyNumberFormat="1" applyFont="1" applyAlignment="1">
      <alignment horizontal="left"/>
    </xf>
    <xf numFmtId="9" fontId="8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9" fontId="7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0" fillId="0" borderId="0" xfId="57" applyFont="1" applyAlignment="1">
      <alignment horizontal="center"/>
      <protection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8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 YR OLD 20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
3-4 Months</a:t>
            </a:r>
          </a:p>
        </c:rich>
      </c:tx>
      <c:layout>
        <c:manualLayout>
          <c:xMode val="factor"/>
          <c:yMode val="factor"/>
          <c:x val="-0.094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5"/>
          <c:y val="0.16575"/>
          <c:w val="0.80225"/>
          <c:h val="0.79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'3rd Qtr 3_27 '!$A$7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'!$D$7</c:f>
              <c:numCache/>
            </c:numRef>
          </c:val>
        </c:ser>
        <c:ser>
          <c:idx val="0"/>
          <c:order val="1"/>
          <c:tx>
            <c:strRef>
              <c:f>'3rd Qtr 3_27 '!$A$8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'!$D$8</c:f>
              <c:numCache/>
            </c:numRef>
          </c:val>
        </c:ser>
        <c:ser>
          <c:idx val="1"/>
          <c:order val="2"/>
          <c:tx>
            <c:strRef>
              <c:f>'3rd Qtr 3_27 '!$A$9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'!$D$9</c:f>
              <c:numCache/>
            </c:numRef>
          </c:val>
        </c:ser>
        <c:ser>
          <c:idx val="3"/>
          <c:order val="3"/>
          <c:tx>
            <c:strRef>
              <c:f>'3rd Qtr 3_27 '!$A$10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'!$D$10</c:f>
              <c:numCache/>
            </c:numRef>
          </c:val>
        </c:ser>
        <c:ser>
          <c:idx val="4"/>
          <c:order val="4"/>
          <c:tx>
            <c:strRef>
              <c:f>'3rd Qtr 3_27 '!$A$11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'!$D$11</c:f>
              <c:numCache/>
            </c:numRef>
          </c:val>
        </c:ser>
        <c:ser>
          <c:idx val="5"/>
          <c:order val="5"/>
          <c:tx>
            <c:strRef>
              <c:f>'3rd Qtr 3_27 '!$A$12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'!$D$12</c:f>
              <c:numCache/>
            </c:numRef>
          </c:val>
        </c:ser>
        <c:ser>
          <c:idx val="6"/>
          <c:order val="6"/>
          <c:tx>
            <c:strRef>
              <c:f>'3rd Qtr 3_27 '!$A$13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'!$D$13</c:f>
              <c:numCache/>
            </c:numRef>
          </c:val>
        </c:ser>
        <c:ser>
          <c:idx val="7"/>
          <c:order val="7"/>
          <c:tx>
            <c:strRef>
              <c:f>'3rd Qtr 3_27 '!$A$14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'!$D$14</c:f>
              <c:numCache/>
            </c:numRef>
          </c:val>
        </c:ser>
        <c:ser>
          <c:idx val="8"/>
          <c:order val="8"/>
          <c:tx>
            <c:strRef>
              <c:f>'3rd Qtr 3_27 '!$A$15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'!$D$15</c:f>
              <c:numCache/>
            </c:numRef>
          </c:val>
        </c:ser>
        <c:ser>
          <c:idx val="9"/>
          <c:order val="9"/>
          <c:tx>
            <c:strRef>
              <c:f>'3rd Qtr 3_27 '!$A$16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'!$D$16</c:f>
              <c:numCache/>
            </c:numRef>
          </c:val>
        </c:ser>
        <c:ser>
          <c:idx val="10"/>
          <c:order val="10"/>
          <c:tx>
            <c:strRef>
              <c:f>'3rd Qtr 3_27 '!$A$17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'!$D$17</c:f>
              <c:numCache/>
            </c:numRef>
          </c:val>
        </c:ser>
        <c:ser>
          <c:idx val="11"/>
          <c:order val="11"/>
          <c:tx>
            <c:strRef>
              <c:f>'3rd Qtr 3_27 '!$A$18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'!$D$18</c:f>
              <c:numCache/>
            </c:numRef>
          </c:val>
        </c:ser>
        <c:ser>
          <c:idx val="12"/>
          <c:order val="12"/>
          <c:tx>
            <c:strRef>
              <c:f>'3rd Qtr 3_27 '!$A$19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'!$D$19</c:f>
              <c:numCache/>
            </c:numRef>
          </c:val>
        </c:ser>
        <c:axId val="44183171"/>
        <c:axId val="62104220"/>
      </c:barChart>
      <c:catAx>
        <c:axId val="4418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2104220"/>
        <c:crosses val="autoZero"/>
        <c:auto val="1"/>
        <c:lblOffset val="100"/>
        <c:tickLblSkip val="1"/>
        <c:noMultiLvlLbl val="0"/>
      </c:catAx>
      <c:valAx>
        <c:axId val="6210422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8317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01625"/>
          <c:w val="0.191"/>
          <c:h val="0.9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Percent of 2 Year Olds with 4:3:1:3:3:1 Coverage</a:t>
            </a:r>
          </a:p>
        </c:rich>
      </c:tx>
      <c:layout>
        <c:manualLayout>
          <c:xMode val="factor"/>
          <c:yMode val="factor"/>
          <c:x val="-0.078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5"/>
          <c:w val="0.752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Qtr 2 Year Olds '!$A$21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'!$D$20</c:f>
              <c:strCache/>
            </c:strRef>
          </c:cat>
          <c:val>
            <c:numRef>
              <c:f>'3rd Qtr 2 Year Olds '!$D$21</c:f>
              <c:numCache/>
            </c:numRef>
          </c:val>
        </c:ser>
        <c:ser>
          <c:idx val="1"/>
          <c:order val="1"/>
          <c:tx>
            <c:strRef>
              <c:f>'3rd Qtr 2 Year Olds '!$A$22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'!$D$20</c:f>
              <c:strCache/>
            </c:strRef>
          </c:cat>
          <c:val>
            <c:numRef>
              <c:f>'3rd Qtr 2 Year Olds '!$D$22</c:f>
              <c:numCache/>
            </c:numRef>
          </c:val>
        </c:ser>
        <c:ser>
          <c:idx val="2"/>
          <c:order val="2"/>
          <c:tx>
            <c:strRef>
              <c:f>'3rd Qtr 2 Year Olds '!$A$23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'!$D$20</c:f>
              <c:strCache/>
            </c:strRef>
          </c:cat>
          <c:val>
            <c:numRef>
              <c:f>'3rd Qtr 2 Year Olds '!$D$23</c:f>
              <c:numCache/>
            </c:numRef>
          </c:val>
        </c:ser>
        <c:ser>
          <c:idx val="3"/>
          <c:order val="3"/>
          <c:tx>
            <c:strRef>
              <c:f>'3rd Qtr 2 Year Olds '!$A$24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'!$D$20</c:f>
              <c:strCache/>
            </c:strRef>
          </c:cat>
          <c:val>
            <c:numRef>
              <c:f>'3rd Qtr 2 Year Olds '!$D$24</c:f>
              <c:numCache/>
            </c:numRef>
          </c:val>
        </c:ser>
        <c:ser>
          <c:idx val="4"/>
          <c:order val="4"/>
          <c:tx>
            <c:strRef>
              <c:f>'3rd Qtr 2 Year Olds '!$A$25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'!$D$20</c:f>
              <c:strCache/>
            </c:strRef>
          </c:cat>
          <c:val>
            <c:numRef>
              <c:f>'3rd Qtr 2 Year Olds '!$D$25</c:f>
              <c:numCache/>
            </c:numRef>
          </c:val>
        </c:ser>
        <c:ser>
          <c:idx val="5"/>
          <c:order val="5"/>
          <c:tx>
            <c:strRef>
              <c:f>'3rd Qtr 2 Year Olds '!$A$26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'!$D$20</c:f>
              <c:strCache/>
            </c:strRef>
          </c:cat>
          <c:val>
            <c:numRef>
              <c:f>'3rd Qtr 2 Year Olds '!$D$26</c:f>
              <c:numCache/>
            </c:numRef>
          </c:val>
        </c:ser>
        <c:ser>
          <c:idx val="6"/>
          <c:order val="6"/>
          <c:tx>
            <c:strRef>
              <c:f>'3rd Qtr 2 Year Olds '!$A$27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'!$D$20</c:f>
              <c:strCache/>
            </c:strRef>
          </c:cat>
          <c:val>
            <c:numRef>
              <c:f>'3rd Qtr 2 Year Olds '!$D$27</c:f>
              <c:numCache/>
            </c:numRef>
          </c:val>
        </c:ser>
        <c:ser>
          <c:idx val="7"/>
          <c:order val="7"/>
          <c:tx>
            <c:strRef>
              <c:f>'3rd Qtr 2 Year Olds '!$A$28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'!$D$20</c:f>
              <c:strCache/>
            </c:strRef>
          </c:cat>
          <c:val>
            <c:numRef>
              <c:f>'3rd Qtr 2 Year Olds '!$D$28</c:f>
              <c:numCache/>
            </c:numRef>
          </c:val>
        </c:ser>
        <c:ser>
          <c:idx val="8"/>
          <c:order val="8"/>
          <c:tx>
            <c:strRef>
              <c:f>'3rd Qtr 2 Year Olds '!$A$29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'!$D$20</c:f>
              <c:strCache/>
            </c:strRef>
          </c:cat>
          <c:val>
            <c:numRef>
              <c:f>'3rd Qtr 2 Year Olds '!$D$29</c:f>
              <c:numCache/>
            </c:numRef>
          </c:val>
        </c:ser>
        <c:ser>
          <c:idx val="9"/>
          <c:order val="9"/>
          <c:tx>
            <c:strRef>
              <c:f>'3rd Qtr 2 Year Olds '!$A$30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'!$D$20</c:f>
              <c:strCache/>
            </c:strRef>
          </c:cat>
          <c:val>
            <c:numRef>
              <c:f>'3rd Qtr 2 Year Olds '!$D$30</c:f>
              <c:numCache/>
            </c:numRef>
          </c:val>
        </c:ser>
        <c:ser>
          <c:idx val="10"/>
          <c:order val="10"/>
          <c:tx>
            <c:strRef>
              <c:f>'3rd Qtr 2 Year Olds '!$A$31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'!$D$20</c:f>
              <c:strCache/>
            </c:strRef>
          </c:cat>
          <c:val>
            <c:numRef>
              <c:f>'3rd Qtr 2 Year Olds '!$D$31</c:f>
              <c:numCache/>
            </c:numRef>
          </c:val>
        </c:ser>
        <c:ser>
          <c:idx val="11"/>
          <c:order val="11"/>
          <c:tx>
            <c:strRef>
              <c:f>'3rd Qtr 2 Year Olds '!$A$32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'!$D$20</c:f>
              <c:strCache/>
            </c:strRef>
          </c:cat>
          <c:val>
            <c:numRef>
              <c:f>'3rd Qtr 2 Year Olds '!$D$32</c:f>
              <c:numCache/>
            </c:numRef>
          </c:val>
        </c:ser>
        <c:ser>
          <c:idx val="12"/>
          <c:order val="12"/>
          <c:tx>
            <c:strRef>
              <c:f>'3rd Qtr 2 Year Olds '!$A$33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'3rd Qtr 2 Year Olds '!$D$20</c:f>
              <c:strCache/>
            </c:strRef>
          </c:cat>
          <c:val>
            <c:numRef>
              <c:f>'3rd Qtr 2 Year Olds '!$D$33</c:f>
              <c:numCache/>
            </c:numRef>
          </c:val>
        </c:ser>
        <c:axId val="17204173"/>
        <c:axId val="20619830"/>
      </c:barChart>
      <c:catAx>
        <c:axId val="1720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0619830"/>
        <c:crosses val="autoZero"/>
        <c:auto val="1"/>
        <c:lblOffset val="100"/>
        <c:tickLblSkip val="1"/>
        <c:noMultiLvlLbl val="0"/>
      </c:catAx>
      <c:valAx>
        <c:axId val="20619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04173"/>
        <c:crossesAt val="1"/>
        <c:crossBetween val="between"/>
        <c:dispUnits/>
        <c:majorUnit val="0.1"/>
        <c:minorUnit val="0.0519486033519553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0955"/>
          <c:w val="0.21"/>
          <c:h val="0.9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Tdap and Mening Coverage for 13 year olds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75"/>
          <c:y val="0.1085"/>
          <c:w val="0.878"/>
          <c:h val="0.90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Qtr Adolescent'!$C$4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Adolescent'!$A$5:$A$17</c:f>
              <c:strCache/>
            </c:strRef>
          </c:cat>
          <c:val>
            <c:numRef>
              <c:f>'3rd Qtr Adolescent'!$C$5:$C$17</c:f>
              <c:numCache/>
            </c:numRef>
          </c:val>
        </c:ser>
        <c:ser>
          <c:idx val="0"/>
          <c:order val="1"/>
          <c:tx>
            <c:v>Tdap/Td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Adolescent'!$A$5:$A$17</c:f>
              <c:strCache/>
            </c:strRef>
          </c:cat>
          <c:val>
            <c:numRef>
              <c:f>'3rd Qtr Adolescent'!$D$5:$D$17</c:f>
              <c:numCache/>
            </c:numRef>
          </c:val>
        </c:ser>
        <c:ser>
          <c:idx val="2"/>
          <c:order val="2"/>
          <c:tx>
            <c:v>Mening (MCV 4)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Qtr Adolescent'!$E$5:$E$17</c:f>
              <c:numCache/>
            </c:numRef>
          </c:val>
        </c:ser>
        <c:axId val="51360743"/>
        <c:axId val="59593504"/>
      </c:barChart>
      <c:catAx>
        <c:axId val="5136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93504"/>
        <c:crosses val="autoZero"/>
        <c:auto val="1"/>
        <c:lblOffset val="100"/>
        <c:tickLblSkip val="1"/>
        <c:noMultiLvlLbl val="0"/>
      </c:catAx>
      <c:valAx>
        <c:axId val="5959350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1360743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75"/>
          <c:y val="0.361"/>
          <c:w val="0.11425"/>
          <c:h val="0.2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Immunization Coverage for 13 - 17 years</a:t>
            </a:r>
          </a:p>
        </c:rich>
      </c:tx>
      <c:layout>
        <c:manualLayout>
          <c:xMode val="factor"/>
          <c:yMode val="factor"/>
          <c:x val="0.018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11925"/>
          <c:w val="0.846"/>
          <c:h val="0.86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'3rd Qtr Adolescent'!$C$20</c:f>
              <c:strCache>
                <c:ptCount val="1"/>
                <c:pt idx="0">
                  <c:v>HepB3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Adolescent'!$A$21:$A$33</c:f>
              <c:strCache/>
            </c:strRef>
          </c:cat>
          <c:val>
            <c:numRef>
              <c:f>'3rd Qtr Adolescent'!$C$21:$C$33</c:f>
              <c:numCache/>
            </c:numRef>
          </c:val>
        </c:ser>
        <c:ser>
          <c:idx val="3"/>
          <c:order val="1"/>
          <c:tx>
            <c:strRef>
              <c:f>'3rd Qtr Adolescent'!$D$20</c:f>
              <c:strCache>
                <c:ptCount val="1"/>
                <c:pt idx="0">
                  <c:v>MMR2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Adolescent'!$A$21:$A$33</c:f>
              <c:strCache/>
            </c:strRef>
          </c:cat>
          <c:val>
            <c:numRef>
              <c:f>'3rd Qtr Adolescent'!$D$21:$D$33</c:f>
              <c:numCache/>
            </c:numRef>
          </c:val>
        </c:ser>
        <c:ser>
          <c:idx val="4"/>
          <c:order val="2"/>
          <c:tx>
            <c:strRef>
              <c:f>'3rd Qtr Adolescent'!$E$20</c:f>
              <c:strCache>
                <c:ptCount val="1"/>
                <c:pt idx="0">
                  <c:v>Var2/Hx of chickenpox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Adolescent'!$A$21:$A$33</c:f>
              <c:strCache/>
            </c:strRef>
          </c:cat>
          <c:val>
            <c:numRef>
              <c:f>'3rd Qtr Adolescent'!$E$21:$E$33</c:f>
              <c:numCache/>
            </c:numRef>
          </c:val>
        </c:ser>
        <c:ser>
          <c:idx val="0"/>
          <c:order val="3"/>
          <c:tx>
            <c:strRef>
              <c:f>'3rd Qtr Adolescent'!$F$20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Adolescent'!$A$21:$A$33</c:f>
              <c:strCache/>
            </c:strRef>
          </c:cat>
          <c:val>
            <c:numRef>
              <c:f>'3rd Qtr Adolescent'!$F$21:$F$33</c:f>
              <c:numCache/>
            </c:numRef>
          </c:val>
        </c:ser>
        <c:ser>
          <c:idx val="1"/>
          <c:order val="4"/>
          <c:tx>
            <c:v>Tdap/Td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Qtr Adolescent'!$G$21:$G$33</c:f>
              <c:numCache/>
            </c:numRef>
          </c:val>
        </c:ser>
        <c:ser>
          <c:idx val="5"/>
          <c:order val="5"/>
          <c:tx>
            <c:v>Mening (MCV 4)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Qtr Adolescent'!$H$21:$H$33</c:f>
              <c:numCache/>
            </c:numRef>
          </c:val>
        </c:ser>
        <c:axId val="66579489"/>
        <c:axId val="62344490"/>
      </c:barChart>
      <c:catAx>
        <c:axId val="6657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44490"/>
        <c:crosses val="autoZero"/>
        <c:auto val="1"/>
        <c:lblOffset val="100"/>
        <c:tickLblSkip val="1"/>
        <c:noMultiLvlLbl val="0"/>
      </c:catAx>
      <c:valAx>
        <c:axId val="6234449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7948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1715"/>
          <c:w val="0.1295"/>
          <c:h val="0.5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HPV Coverage for 13-17 Year old Females
</a:t>
            </a:r>
          </a:p>
        </c:rich>
      </c:tx>
      <c:layout>
        <c:manualLayout>
          <c:xMode val="factor"/>
          <c:yMode val="factor"/>
          <c:x val="0.057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5"/>
          <c:y val="0.09425"/>
          <c:w val="0.90775"/>
          <c:h val="0.8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Qtr Adolescent'!$C$36</c:f>
              <c:strCache>
                <c:ptCount val="1"/>
                <c:pt idx="0">
                  <c:v>HPV1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Adolescent'!$A$37:$A$49</c:f>
              <c:strCache/>
            </c:strRef>
          </c:cat>
          <c:val>
            <c:numRef>
              <c:f>'3rd Qtr Adolescent'!$C$37:$C$49</c:f>
              <c:numCache/>
            </c:numRef>
          </c:val>
        </c:ser>
        <c:ser>
          <c:idx val="2"/>
          <c:order val="1"/>
          <c:tx>
            <c:strRef>
              <c:f>'3rd Qtr Adolescent'!$D$36</c:f>
              <c:strCache>
                <c:ptCount val="1"/>
                <c:pt idx="0">
                  <c:v>HPV2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Adolescent'!$A$37:$A$49</c:f>
              <c:strCache/>
            </c:strRef>
          </c:cat>
          <c:val>
            <c:numRef>
              <c:f>'3rd Qtr Adolescent'!$D$37:$D$49</c:f>
              <c:numCache/>
            </c:numRef>
          </c:val>
        </c:ser>
        <c:ser>
          <c:idx val="3"/>
          <c:order val="2"/>
          <c:tx>
            <c:strRef>
              <c:f>'3rd Qtr Adolescent'!$E$36</c:f>
              <c:strCache>
                <c:ptCount val="1"/>
                <c:pt idx="0">
                  <c:v>HPV3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Adolescent'!$A$37:$A$49</c:f>
              <c:strCache/>
            </c:strRef>
          </c:cat>
          <c:val>
            <c:numRef>
              <c:f>'3rd Qtr Adolescent'!$E$37:$E$49</c:f>
              <c:numCache/>
            </c:numRef>
          </c:val>
        </c:ser>
        <c:axId val="24229499"/>
        <c:axId val="16738900"/>
      </c:barChart>
      <c:catAx>
        <c:axId val="2422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6738900"/>
        <c:crosses val="autoZero"/>
        <c:auto val="1"/>
        <c:lblOffset val="100"/>
        <c:tickLblSkip val="1"/>
        <c:noMultiLvlLbl val="0"/>
      </c:catAx>
      <c:valAx>
        <c:axId val="1673890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422949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39075"/>
          <c:w val="0.0817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</a:rPr>
              <a:t>Pediatric Influenza Coverage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788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Qtr Flu Report'!$A$6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Flu Report'!$D$5</c:f>
              <c:strCache/>
            </c:strRef>
          </c:cat>
          <c:val>
            <c:numRef>
              <c:f>'3rd Qtr Flu Report'!$D$6</c:f>
              <c:numCache/>
            </c:numRef>
          </c:val>
        </c:ser>
        <c:ser>
          <c:idx val="1"/>
          <c:order val="1"/>
          <c:tx>
            <c:strRef>
              <c:f>'3rd Qtr Flu Report'!$A$7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Flu Report'!$D$5</c:f>
              <c:strCache/>
            </c:strRef>
          </c:cat>
          <c:val>
            <c:numRef>
              <c:f>'3rd Qtr Flu Report'!$D$7</c:f>
              <c:numCache/>
            </c:numRef>
          </c:val>
        </c:ser>
        <c:ser>
          <c:idx val="2"/>
          <c:order val="2"/>
          <c:tx>
            <c:strRef>
              <c:f>'3rd Qtr Flu Report'!$A$8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Flu Report'!$D$5</c:f>
              <c:strCache/>
            </c:strRef>
          </c:cat>
          <c:val>
            <c:numRef>
              <c:f>'3rd Qtr Flu Report'!$D$8</c:f>
              <c:numCache/>
            </c:numRef>
          </c:val>
        </c:ser>
        <c:ser>
          <c:idx val="3"/>
          <c:order val="3"/>
          <c:tx>
            <c:strRef>
              <c:f>'3rd Qtr Flu Report'!$A$9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Flu Report'!$D$5</c:f>
              <c:strCache/>
            </c:strRef>
          </c:cat>
          <c:val>
            <c:numRef>
              <c:f>'3rd Qtr Flu Report'!$D$9</c:f>
              <c:numCache/>
            </c:numRef>
          </c:val>
        </c:ser>
        <c:ser>
          <c:idx val="4"/>
          <c:order val="4"/>
          <c:tx>
            <c:strRef>
              <c:f>'3rd Qtr Flu Report'!$A$10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Flu Report'!$D$5</c:f>
              <c:strCache/>
            </c:strRef>
          </c:cat>
          <c:val>
            <c:numRef>
              <c:f>'3rd Qtr Flu Report'!$D$10</c:f>
              <c:numCache/>
            </c:numRef>
          </c:val>
        </c:ser>
        <c:ser>
          <c:idx val="5"/>
          <c:order val="5"/>
          <c:tx>
            <c:strRef>
              <c:f>'3rd Qtr Flu Report'!$A$11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Flu Report'!$D$5</c:f>
              <c:strCache/>
            </c:strRef>
          </c:cat>
          <c:val>
            <c:numRef>
              <c:f>'3rd Qtr Flu Report'!$D$11</c:f>
              <c:numCache/>
            </c:numRef>
          </c:val>
        </c:ser>
        <c:ser>
          <c:idx val="6"/>
          <c:order val="6"/>
          <c:tx>
            <c:strRef>
              <c:f>'3rd Qtr Flu Report'!$A$12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Flu Report'!$D$5</c:f>
              <c:strCache/>
            </c:strRef>
          </c:cat>
          <c:val>
            <c:numRef>
              <c:f>'3rd Qtr Flu Report'!$D$12</c:f>
              <c:numCache/>
            </c:numRef>
          </c:val>
        </c:ser>
        <c:ser>
          <c:idx val="7"/>
          <c:order val="7"/>
          <c:tx>
            <c:strRef>
              <c:f>'3rd Qtr Flu Report'!$A$13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Flu Report'!$D$5</c:f>
              <c:strCache/>
            </c:strRef>
          </c:cat>
          <c:val>
            <c:numRef>
              <c:f>'3rd Qtr Flu Report'!$D$13</c:f>
              <c:numCache/>
            </c:numRef>
          </c:val>
        </c:ser>
        <c:ser>
          <c:idx val="8"/>
          <c:order val="8"/>
          <c:tx>
            <c:strRef>
              <c:f>'3rd Qtr Flu Report'!$A$14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Flu Report'!$D$5</c:f>
              <c:strCache/>
            </c:strRef>
          </c:cat>
          <c:val>
            <c:numRef>
              <c:f>'3rd Qtr Flu Report'!$D$14</c:f>
              <c:numCache/>
            </c:numRef>
          </c:val>
        </c:ser>
        <c:ser>
          <c:idx val="9"/>
          <c:order val="9"/>
          <c:tx>
            <c:strRef>
              <c:f>'3rd Qtr Flu Report'!$A$15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Flu Report'!$D$5</c:f>
              <c:strCache/>
            </c:strRef>
          </c:cat>
          <c:val>
            <c:numRef>
              <c:f>'3rd Qtr Flu Report'!$D$15</c:f>
              <c:numCache/>
            </c:numRef>
          </c:val>
        </c:ser>
        <c:ser>
          <c:idx val="10"/>
          <c:order val="10"/>
          <c:tx>
            <c:strRef>
              <c:f>'3rd Qtr Flu Report'!$A$16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Flu Report'!$D$5</c:f>
              <c:strCache/>
            </c:strRef>
          </c:cat>
          <c:val>
            <c:numRef>
              <c:f>'3rd Qtr Flu Report'!$D$16</c:f>
              <c:numCache/>
            </c:numRef>
          </c:val>
        </c:ser>
        <c:ser>
          <c:idx val="11"/>
          <c:order val="11"/>
          <c:tx>
            <c:strRef>
              <c:f>'3rd Qtr Flu Report'!$A$17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Flu Report'!$D$5</c:f>
              <c:strCache/>
            </c:strRef>
          </c:cat>
          <c:val>
            <c:numRef>
              <c:f>'3rd Qtr Flu Report'!$D$17</c:f>
              <c:numCache/>
            </c:numRef>
          </c:val>
        </c:ser>
        <c:ser>
          <c:idx val="12"/>
          <c:order val="12"/>
          <c:tx>
            <c:strRef>
              <c:f>'3rd Qtr Flu Report'!$A$18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'3rd Qtr Flu Report'!$D$5</c:f>
              <c:strCache/>
            </c:strRef>
          </c:cat>
          <c:val>
            <c:numRef>
              <c:f>'3rd Qtr Flu Report'!$D$18</c:f>
              <c:numCache/>
            </c:numRef>
          </c:val>
        </c:ser>
        <c:axId val="16432373"/>
        <c:axId val="13673630"/>
      </c:barChart>
      <c:catAx>
        <c:axId val="1643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73630"/>
        <c:crosses val="autoZero"/>
        <c:auto val="1"/>
        <c:lblOffset val="100"/>
        <c:tickLblSkip val="1"/>
        <c:noMultiLvlLbl val="0"/>
      </c:catAx>
      <c:valAx>
        <c:axId val="1367363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32373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75"/>
          <c:y val="0.16225"/>
          <c:w val="0.1945"/>
          <c:h val="0.7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3-27 month old  report</a:t>
            </a:r>
          </a:p>
        </c:rich>
      </c:tx>
      <c:layout>
        <c:manualLayout>
          <c:xMode val="factor"/>
          <c:yMode val="factor"/>
          <c:x val="-0.07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95"/>
          <c:w val="0.7547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Qtr Refusals'!$A$6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Refusals'!$D$5</c:f>
              <c:strCache/>
            </c:strRef>
          </c:cat>
          <c:val>
            <c:numRef>
              <c:f>'3rd Qtr Refusals'!$D$6</c:f>
              <c:numCache/>
            </c:numRef>
          </c:val>
        </c:ser>
        <c:ser>
          <c:idx val="1"/>
          <c:order val="1"/>
          <c:tx>
            <c:strRef>
              <c:f>'3rd Qtr Refusals'!$A$7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Refusals'!$D$5</c:f>
              <c:strCache/>
            </c:strRef>
          </c:cat>
          <c:val>
            <c:numRef>
              <c:f>'3rd Qtr Refusals'!$D$7</c:f>
              <c:numCache/>
            </c:numRef>
          </c:val>
        </c:ser>
        <c:ser>
          <c:idx val="2"/>
          <c:order val="2"/>
          <c:tx>
            <c:strRef>
              <c:f>'3rd Qtr Refusals'!$A$8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Refusals'!$D$5</c:f>
              <c:strCache/>
            </c:strRef>
          </c:cat>
          <c:val>
            <c:numRef>
              <c:f>'3rd Qtr Refusals'!$D$8</c:f>
              <c:numCache/>
            </c:numRef>
          </c:val>
        </c:ser>
        <c:ser>
          <c:idx val="3"/>
          <c:order val="3"/>
          <c:tx>
            <c:strRef>
              <c:f>'3rd Qtr Refusals'!$A$9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Refusals'!$D$5</c:f>
              <c:strCache/>
            </c:strRef>
          </c:cat>
          <c:val>
            <c:numRef>
              <c:f>'3rd Qtr Refusals'!$D$9</c:f>
              <c:numCache/>
            </c:numRef>
          </c:val>
        </c:ser>
        <c:ser>
          <c:idx val="4"/>
          <c:order val="4"/>
          <c:tx>
            <c:strRef>
              <c:f>'3rd Qtr Refusals'!$A$10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Refusals'!$D$5</c:f>
              <c:strCache/>
            </c:strRef>
          </c:cat>
          <c:val>
            <c:numRef>
              <c:f>'3rd Qtr Refusals'!$D$10</c:f>
              <c:numCache/>
            </c:numRef>
          </c:val>
        </c:ser>
        <c:ser>
          <c:idx val="5"/>
          <c:order val="5"/>
          <c:tx>
            <c:strRef>
              <c:f>'3rd Qtr Refusals'!$A$11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Refusals'!$D$5</c:f>
              <c:strCache/>
            </c:strRef>
          </c:cat>
          <c:val>
            <c:numRef>
              <c:f>'3rd Qtr Refusals'!$D$11</c:f>
              <c:numCache/>
            </c:numRef>
          </c:val>
        </c:ser>
        <c:ser>
          <c:idx val="6"/>
          <c:order val="6"/>
          <c:tx>
            <c:strRef>
              <c:f>'3rd Qtr Refusals'!$A$12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Refusals'!$D$5</c:f>
              <c:strCache/>
            </c:strRef>
          </c:cat>
          <c:val>
            <c:numRef>
              <c:f>'3rd Qtr Refusals'!$D$12</c:f>
              <c:numCache/>
            </c:numRef>
          </c:val>
        </c:ser>
        <c:ser>
          <c:idx val="7"/>
          <c:order val="7"/>
          <c:tx>
            <c:strRef>
              <c:f>'3rd Qtr Refusals'!$A$13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Refusals'!$D$5</c:f>
              <c:strCache/>
            </c:strRef>
          </c:cat>
          <c:val>
            <c:numRef>
              <c:f>'3rd Qtr Refusals'!$D$13</c:f>
              <c:numCache/>
            </c:numRef>
          </c:val>
        </c:ser>
        <c:ser>
          <c:idx val="8"/>
          <c:order val="8"/>
          <c:tx>
            <c:strRef>
              <c:f>'3rd Qtr Refusals'!$A$14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Refusals'!$D$5</c:f>
              <c:strCache/>
            </c:strRef>
          </c:cat>
          <c:val>
            <c:numRef>
              <c:f>'3rd Qtr Refusals'!$D$14</c:f>
              <c:numCache/>
            </c:numRef>
          </c:val>
        </c:ser>
        <c:ser>
          <c:idx val="9"/>
          <c:order val="9"/>
          <c:tx>
            <c:strRef>
              <c:f>'3rd Qtr Refusals'!$A$15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Refusals'!$D$5</c:f>
              <c:strCache/>
            </c:strRef>
          </c:cat>
          <c:val>
            <c:numRef>
              <c:f>'3rd Qtr Refusals'!$D$15</c:f>
              <c:numCache/>
            </c:numRef>
          </c:val>
        </c:ser>
        <c:ser>
          <c:idx val="10"/>
          <c:order val="10"/>
          <c:tx>
            <c:strRef>
              <c:f>'3rd Qtr Refusals'!$A$16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Refusals'!$D$5</c:f>
              <c:strCache/>
            </c:strRef>
          </c:cat>
          <c:val>
            <c:numRef>
              <c:f>'3rd Qtr Refusals'!$D$16</c:f>
              <c:numCache/>
            </c:numRef>
          </c:val>
        </c:ser>
        <c:ser>
          <c:idx val="11"/>
          <c:order val="11"/>
          <c:tx>
            <c:strRef>
              <c:f>'3rd Qtr Refusals'!$A$17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Refusals'!$D$5</c:f>
              <c:strCache/>
            </c:strRef>
          </c:cat>
          <c:val>
            <c:numRef>
              <c:f>'3rd Qtr Refusals'!$D$17</c:f>
              <c:numCache/>
            </c:numRef>
          </c:val>
        </c:ser>
        <c:ser>
          <c:idx val="12"/>
          <c:order val="12"/>
          <c:tx>
            <c:strRef>
              <c:f>'3rd Qtr Refusals'!$A$18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'3rd Qtr Refusals'!$D$5</c:f>
              <c:strCache/>
            </c:strRef>
          </c:cat>
          <c:val>
            <c:numRef>
              <c:f>'3rd Qtr Refusals'!$D$18</c:f>
              <c:numCache/>
            </c:numRef>
          </c:val>
        </c:ser>
        <c:axId val="55953807"/>
        <c:axId val="33822216"/>
      </c:barChart>
      <c:catAx>
        <c:axId val="5595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22216"/>
        <c:crosses val="autoZero"/>
        <c:auto val="1"/>
        <c:lblOffset val="100"/>
        <c:tickLblSkip val="1"/>
        <c:noMultiLvlLbl val="0"/>
      </c:catAx>
      <c:valAx>
        <c:axId val="33822216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5953807"/>
        <c:crossesAt val="1"/>
        <c:crossBetween val="between"/>
        <c:dispUnits/>
        <c:majorUnit val="0.1"/>
        <c:minorUnit val="0.055256983240223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03725"/>
          <c:w val="0.2055"/>
          <c:h val="0.9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of 2 Year Olds with Refusals</a:t>
            </a:r>
          </a:p>
        </c:rich>
      </c:tx>
      <c:layout>
        <c:manualLayout>
          <c:xMode val="factor"/>
          <c:yMode val="factor"/>
          <c:x val="-0.1287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55"/>
          <c:w val="0.739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Qtr Refusals'!$A$42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Refusals'!$D$41</c:f>
              <c:strCache/>
            </c:strRef>
          </c:cat>
          <c:val>
            <c:numRef>
              <c:f>'3rd Qtr Refusals'!$D$42</c:f>
              <c:numCache/>
            </c:numRef>
          </c:val>
        </c:ser>
        <c:ser>
          <c:idx val="1"/>
          <c:order val="1"/>
          <c:tx>
            <c:strRef>
              <c:f>'3rd Qtr Refusals'!$A$43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Refusals'!$D$41</c:f>
              <c:strCache/>
            </c:strRef>
          </c:cat>
          <c:val>
            <c:numRef>
              <c:f>'3rd Qtr Refusals'!$D$43</c:f>
              <c:numCache/>
            </c:numRef>
          </c:val>
        </c:ser>
        <c:ser>
          <c:idx val="2"/>
          <c:order val="2"/>
          <c:tx>
            <c:strRef>
              <c:f>'3rd Qtr Refusals'!$A$44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Refusals'!$D$41</c:f>
              <c:strCache/>
            </c:strRef>
          </c:cat>
          <c:val>
            <c:numRef>
              <c:f>'3rd Qtr Refusals'!$D$44</c:f>
              <c:numCache/>
            </c:numRef>
          </c:val>
        </c:ser>
        <c:ser>
          <c:idx val="3"/>
          <c:order val="3"/>
          <c:tx>
            <c:strRef>
              <c:f>'3rd Qtr Refusals'!$A$45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Refusals'!$D$41</c:f>
              <c:strCache/>
            </c:strRef>
          </c:cat>
          <c:val>
            <c:numRef>
              <c:f>'3rd Qtr Refusals'!$D$45</c:f>
              <c:numCache/>
            </c:numRef>
          </c:val>
        </c:ser>
        <c:ser>
          <c:idx val="4"/>
          <c:order val="4"/>
          <c:tx>
            <c:strRef>
              <c:f>'3rd Qtr Refusals'!$A$46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Refusals'!$D$41</c:f>
              <c:strCache/>
            </c:strRef>
          </c:cat>
          <c:val>
            <c:numRef>
              <c:f>'3rd Qtr Refusals'!$D$46</c:f>
              <c:numCache/>
            </c:numRef>
          </c:val>
        </c:ser>
        <c:ser>
          <c:idx val="5"/>
          <c:order val="5"/>
          <c:tx>
            <c:strRef>
              <c:f>'3rd Qtr Refusals'!$A$47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Refusals'!$D$41</c:f>
              <c:strCache/>
            </c:strRef>
          </c:cat>
          <c:val>
            <c:numRef>
              <c:f>'3rd Qtr Refusals'!$D$47</c:f>
              <c:numCache/>
            </c:numRef>
          </c:val>
        </c:ser>
        <c:ser>
          <c:idx val="6"/>
          <c:order val="6"/>
          <c:tx>
            <c:strRef>
              <c:f>'3rd Qtr Refusals'!$A$48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Refusals'!$D$41</c:f>
              <c:strCache/>
            </c:strRef>
          </c:cat>
          <c:val>
            <c:numRef>
              <c:f>'3rd Qtr Refusals'!$D$48</c:f>
              <c:numCache/>
            </c:numRef>
          </c:val>
        </c:ser>
        <c:ser>
          <c:idx val="7"/>
          <c:order val="7"/>
          <c:tx>
            <c:strRef>
              <c:f>'3rd Qtr Refusals'!$A$49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Refusals'!$D$41</c:f>
              <c:strCache/>
            </c:strRef>
          </c:cat>
          <c:val>
            <c:numRef>
              <c:f>'3rd Qtr Refusals'!$D$49</c:f>
              <c:numCache/>
            </c:numRef>
          </c:val>
        </c:ser>
        <c:ser>
          <c:idx val="8"/>
          <c:order val="8"/>
          <c:tx>
            <c:strRef>
              <c:f>'3rd Qtr Refusals'!$A$50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Refusals'!$D$41</c:f>
              <c:strCache/>
            </c:strRef>
          </c:cat>
          <c:val>
            <c:numRef>
              <c:f>'3rd Qtr Refusals'!$D$50</c:f>
              <c:numCache/>
            </c:numRef>
          </c:val>
        </c:ser>
        <c:ser>
          <c:idx val="9"/>
          <c:order val="9"/>
          <c:tx>
            <c:strRef>
              <c:f>'3rd Qtr Refusals'!$A$51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Refusals'!$D$41</c:f>
              <c:strCache/>
            </c:strRef>
          </c:cat>
          <c:val>
            <c:numRef>
              <c:f>'3rd Qtr Refusals'!$D$51</c:f>
              <c:numCache/>
            </c:numRef>
          </c:val>
        </c:ser>
        <c:ser>
          <c:idx val="10"/>
          <c:order val="10"/>
          <c:tx>
            <c:strRef>
              <c:f>'3rd Qtr Refusals'!$A$52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Refusals'!$D$41</c:f>
              <c:strCache/>
            </c:strRef>
          </c:cat>
          <c:val>
            <c:numRef>
              <c:f>'3rd Qtr Refusals'!$D$52</c:f>
              <c:numCache/>
            </c:numRef>
          </c:val>
        </c:ser>
        <c:ser>
          <c:idx val="11"/>
          <c:order val="11"/>
          <c:tx>
            <c:strRef>
              <c:f>'3rd Qtr Refusals'!$A$53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Refusals'!$D$41</c:f>
              <c:strCache/>
            </c:strRef>
          </c:cat>
          <c:val>
            <c:numRef>
              <c:f>'3rd Qtr Refusals'!$D$53</c:f>
              <c:numCache/>
            </c:numRef>
          </c:val>
        </c:ser>
        <c:ser>
          <c:idx val="12"/>
          <c:order val="12"/>
          <c:tx>
            <c:strRef>
              <c:f>'3rd Qtr Refusals'!$A$54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'3rd Qtr Refusals'!$D$41</c:f>
              <c:strCache/>
            </c:strRef>
          </c:cat>
          <c:val>
            <c:numRef>
              <c:f>'3rd Qtr Refusals'!$D$54</c:f>
              <c:numCache/>
            </c:numRef>
          </c:val>
        </c:ser>
        <c:axId val="35964489"/>
        <c:axId val="55244946"/>
      </c:barChart>
      <c:catAx>
        <c:axId val="3596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44946"/>
        <c:crosses val="autoZero"/>
        <c:auto val="1"/>
        <c:lblOffset val="100"/>
        <c:tickLblSkip val="1"/>
        <c:noMultiLvlLbl val="0"/>
      </c:catAx>
      <c:valAx>
        <c:axId val="55244946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5964489"/>
        <c:crossesAt val="1"/>
        <c:crossBetween val="between"/>
        <c:dispUnits/>
        <c:majorUnit val="0.1"/>
        <c:minorUnit val="0.051948603351955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048"/>
          <c:w val="0.216"/>
          <c:h val="0.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with Refusals
3-27 month old report</a:t>
            </a:r>
          </a:p>
        </c:rich>
      </c:tx>
      <c:layout>
        <c:manualLayout>
          <c:xMode val="factor"/>
          <c:yMode val="factor"/>
          <c:x val="-0.078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175"/>
          <c:w val="0.750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Qtrs'!$D$5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'Refusals All Qtrs'!$A$6:$A$11</c:f>
              <c:strCache/>
            </c:strRef>
          </c:cat>
          <c:val>
            <c:numRef>
              <c:f>'Refusals All Qtrs'!$D$6:$D$11</c:f>
              <c:numCache/>
            </c:numRef>
          </c:val>
          <c:smooth val="0"/>
        </c:ser>
        <c:marker val="1"/>
        <c:axId val="27442467"/>
        <c:axId val="45655612"/>
      </c:lineChart>
      <c:catAx>
        <c:axId val="274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55612"/>
        <c:crosses val="autoZero"/>
        <c:auto val="1"/>
        <c:lblOffset val="100"/>
        <c:tickLblSkip val="1"/>
        <c:noMultiLvlLbl val="0"/>
      </c:catAx>
      <c:valAx>
        <c:axId val="45655612"/>
        <c:scaling>
          <c:orientation val="minMax"/>
          <c:max val="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442467"/>
        <c:crossesAt val="1"/>
        <c:crossBetween val="between"/>
        <c:dispUnits/>
        <c:majorUnit val="0.1"/>
        <c:minorUnit val="0.055256983240223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38975"/>
          <c:w val="0.2097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with Refusals
2 year old report</a:t>
            </a:r>
          </a:p>
        </c:rich>
      </c:tx>
      <c:layout>
        <c:manualLayout>
          <c:xMode val="factor"/>
          <c:yMode val="factor"/>
          <c:x val="-0.059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95"/>
          <c:w val="0.73275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Qtrs'!$D$38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'Refusals All Qtrs'!$A$39:$A$44</c:f>
              <c:strCache/>
            </c:strRef>
          </c:cat>
          <c:val>
            <c:numRef>
              <c:f>'Refusals All Qtrs'!$D$39:$D$44</c:f>
              <c:numCache/>
            </c:numRef>
          </c:val>
          <c:smooth val="0"/>
        </c:ser>
        <c:marker val="1"/>
        <c:axId val="8247325"/>
        <c:axId val="7117062"/>
      </c:lineChart>
      <c:catAx>
        <c:axId val="824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7062"/>
        <c:crosses val="autoZero"/>
        <c:auto val="1"/>
        <c:lblOffset val="100"/>
        <c:tickLblSkip val="1"/>
        <c:noMultiLvlLbl val="0"/>
      </c:catAx>
      <c:valAx>
        <c:axId val="7117062"/>
        <c:scaling>
          <c:orientation val="minMax"/>
          <c:max val="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47325"/>
        <c:crossesAt val="1"/>
        <c:crossBetween val="between"/>
        <c:dispUnits/>
        <c:majorUnit val="0.1"/>
        <c:minorUnit val="0.051948603351955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391"/>
          <c:w val="0.21475"/>
          <c:h val="0.1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
 7-15 Months</a:t>
            </a:r>
          </a:p>
        </c:rich>
      </c:tx>
      <c:layout>
        <c:manualLayout>
          <c:xMode val="factor"/>
          <c:yMode val="factor"/>
          <c:x val="-0.085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5"/>
          <c:y val="0.16625"/>
          <c:w val="0.779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Qtr 3_27 '!$A$41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'!$D$41</c:f>
              <c:numCache/>
            </c:numRef>
          </c:val>
        </c:ser>
        <c:ser>
          <c:idx val="2"/>
          <c:order val="1"/>
          <c:tx>
            <c:strRef>
              <c:f>'3rd Qtr 3_27 '!$A$42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'!$D$42</c:f>
              <c:numCache/>
            </c:numRef>
          </c:val>
        </c:ser>
        <c:ser>
          <c:idx val="3"/>
          <c:order val="2"/>
          <c:tx>
            <c:strRef>
              <c:f>'3rd Qtr 3_27 '!$A$43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'!$D$43</c:f>
              <c:numCache/>
            </c:numRef>
          </c:val>
        </c:ser>
        <c:ser>
          <c:idx val="4"/>
          <c:order val="3"/>
          <c:tx>
            <c:strRef>
              <c:f>'3rd Qtr 3_27 '!$A$44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'!$D$44</c:f>
              <c:numCache/>
            </c:numRef>
          </c:val>
        </c:ser>
        <c:ser>
          <c:idx val="5"/>
          <c:order val="4"/>
          <c:tx>
            <c:strRef>
              <c:f>'3rd Qtr 3_27 '!$A$45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'!$D$45</c:f>
              <c:numCache/>
            </c:numRef>
          </c:val>
        </c:ser>
        <c:ser>
          <c:idx val="6"/>
          <c:order val="5"/>
          <c:tx>
            <c:strRef>
              <c:f>'3rd Qtr 3_27 '!$A$46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'!$D$46</c:f>
              <c:numCache/>
            </c:numRef>
          </c:val>
        </c:ser>
        <c:ser>
          <c:idx val="7"/>
          <c:order val="6"/>
          <c:tx>
            <c:strRef>
              <c:f>'3rd Qtr 3_27 '!$A$47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'!$D$47</c:f>
              <c:numCache/>
            </c:numRef>
          </c:val>
        </c:ser>
        <c:ser>
          <c:idx val="8"/>
          <c:order val="7"/>
          <c:tx>
            <c:strRef>
              <c:f>'3rd Qtr 3_27 '!$A$48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'!$D$48</c:f>
              <c:numCache/>
            </c:numRef>
          </c:val>
        </c:ser>
        <c:ser>
          <c:idx val="9"/>
          <c:order val="8"/>
          <c:tx>
            <c:strRef>
              <c:f>'3rd Qtr 3_27 '!$A$49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'!$D$49</c:f>
              <c:numCache/>
            </c:numRef>
          </c:val>
        </c:ser>
        <c:ser>
          <c:idx val="10"/>
          <c:order val="9"/>
          <c:tx>
            <c:strRef>
              <c:f>'3rd Qtr 3_27 '!$A$50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'!$D$50</c:f>
              <c:numCache/>
            </c:numRef>
          </c:val>
        </c:ser>
        <c:ser>
          <c:idx val="11"/>
          <c:order val="10"/>
          <c:tx>
            <c:strRef>
              <c:f>'3rd Qtr 3_27 '!$A$51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'!$D$51</c:f>
              <c:numCache/>
            </c:numRef>
          </c:val>
        </c:ser>
        <c:ser>
          <c:idx val="12"/>
          <c:order val="11"/>
          <c:tx>
            <c:strRef>
              <c:f>'3rd Qtr 3_27 '!$A$52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'!$D$52</c:f>
              <c:numCache/>
            </c:numRef>
          </c:val>
        </c:ser>
        <c:ser>
          <c:idx val="13"/>
          <c:order val="12"/>
          <c:tx>
            <c:strRef>
              <c:f>'3rd Qtr 3_27 '!$A$53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'!$D$53</c:f>
              <c:numCache/>
            </c:numRef>
          </c:val>
        </c:ser>
        <c:axId val="22067069"/>
        <c:axId val="64385894"/>
      </c:barChart>
      <c:catAx>
        <c:axId val="2206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4385894"/>
        <c:crosses val="autoZero"/>
        <c:auto val="1"/>
        <c:lblOffset val="100"/>
        <c:tickLblSkip val="1"/>
        <c:noMultiLvlLbl val="0"/>
      </c:catAx>
      <c:valAx>
        <c:axId val="6438589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6706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0315"/>
          <c:w val="0.1925"/>
          <c:h val="0.9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16-18 months</a:t>
            </a:r>
          </a:p>
        </c:rich>
      </c:tx>
      <c:layout>
        <c:manualLayout>
          <c:xMode val="factor"/>
          <c:yMode val="factor"/>
          <c:x val="-0.1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5"/>
          <c:y val="0.21425"/>
          <c:w val="0.783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Qtr 3_27 '!$A$58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'!$D$58</c:f>
              <c:numCache/>
            </c:numRef>
          </c:val>
        </c:ser>
        <c:ser>
          <c:idx val="1"/>
          <c:order val="1"/>
          <c:tx>
            <c:strRef>
              <c:f>'3rd Qtr 3_27 '!$A$59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'!$D$59</c:f>
              <c:numCache/>
            </c:numRef>
          </c:val>
        </c:ser>
        <c:ser>
          <c:idx val="2"/>
          <c:order val="2"/>
          <c:tx>
            <c:strRef>
              <c:f>'3rd Qtr 3_27 '!$A$60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'!$D$60</c:f>
              <c:numCache/>
            </c:numRef>
          </c:val>
        </c:ser>
        <c:ser>
          <c:idx val="3"/>
          <c:order val="3"/>
          <c:tx>
            <c:strRef>
              <c:f>'3rd Qtr 3_27 '!$A$61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'!$D$61</c:f>
              <c:numCache/>
            </c:numRef>
          </c:val>
        </c:ser>
        <c:ser>
          <c:idx val="4"/>
          <c:order val="4"/>
          <c:tx>
            <c:strRef>
              <c:f>'3rd Qtr 3_27 '!$A$62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'!$D$62</c:f>
              <c:numCache/>
            </c:numRef>
          </c:val>
        </c:ser>
        <c:ser>
          <c:idx val="5"/>
          <c:order val="5"/>
          <c:tx>
            <c:strRef>
              <c:f>'3rd Qtr 3_27 '!$A$63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'!$D$63</c:f>
              <c:numCache/>
            </c:numRef>
          </c:val>
        </c:ser>
        <c:ser>
          <c:idx val="6"/>
          <c:order val="6"/>
          <c:tx>
            <c:strRef>
              <c:f>'3rd Qtr 3_27 '!$A$64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'!$D$64</c:f>
              <c:numCache/>
            </c:numRef>
          </c:val>
        </c:ser>
        <c:ser>
          <c:idx val="7"/>
          <c:order val="7"/>
          <c:tx>
            <c:strRef>
              <c:f>'3rd Qtr 3_27 '!$A$65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'!$D$65</c:f>
              <c:numCache/>
            </c:numRef>
          </c:val>
        </c:ser>
        <c:ser>
          <c:idx val="8"/>
          <c:order val="8"/>
          <c:tx>
            <c:strRef>
              <c:f>'3rd Qtr 3_27 '!$A$66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'!$D$66</c:f>
              <c:numCache/>
            </c:numRef>
          </c:val>
        </c:ser>
        <c:ser>
          <c:idx val="9"/>
          <c:order val="9"/>
          <c:tx>
            <c:strRef>
              <c:f>'3rd Qtr 3_27 '!$A$67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'!$D$67</c:f>
              <c:numCache/>
            </c:numRef>
          </c:val>
        </c:ser>
        <c:ser>
          <c:idx val="10"/>
          <c:order val="10"/>
          <c:tx>
            <c:strRef>
              <c:f>'3rd Qtr 3_27 '!$A$68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'!$D$68</c:f>
              <c:numCache/>
            </c:numRef>
          </c:val>
        </c:ser>
        <c:ser>
          <c:idx val="11"/>
          <c:order val="11"/>
          <c:tx>
            <c:strRef>
              <c:f>'3rd Qtr 3_27 '!$A$69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'!$D$69</c:f>
              <c:numCache/>
            </c:numRef>
          </c:val>
        </c:ser>
        <c:ser>
          <c:idx val="12"/>
          <c:order val="12"/>
          <c:tx>
            <c:strRef>
              <c:f>'3rd Qtr 3_27 '!$A$70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'!$D$70</c:f>
              <c:numCache/>
            </c:numRef>
          </c:val>
        </c:ser>
        <c:axId val="42602135"/>
        <c:axId val="47874896"/>
      </c:barChart>
      <c:catAx>
        <c:axId val="42602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7874896"/>
        <c:crosses val="autoZero"/>
        <c:auto val="1"/>
        <c:lblOffset val="100"/>
        <c:tickLblSkip val="1"/>
        <c:noMultiLvlLbl val="0"/>
      </c:catAx>
      <c:valAx>
        <c:axId val="4787489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60213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06225"/>
          <c:w val="0.19525"/>
          <c:h val="0.9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19-23 Months</a:t>
            </a:r>
          </a:p>
        </c:rich>
      </c:tx>
      <c:layout>
        <c:manualLayout>
          <c:xMode val="factor"/>
          <c:yMode val="factor"/>
          <c:x val="-0.113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6275"/>
          <c:w val="0.78225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Qtr 3_27 '!$A$75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'!$D$75</c:f>
              <c:numCache/>
            </c:numRef>
          </c:val>
        </c:ser>
        <c:ser>
          <c:idx val="2"/>
          <c:order val="1"/>
          <c:tx>
            <c:strRef>
              <c:f>'3rd Qtr 3_27 '!$A$76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'!$D$76</c:f>
              <c:numCache/>
            </c:numRef>
          </c:val>
        </c:ser>
        <c:ser>
          <c:idx val="3"/>
          <c:order val="2"/>
          <c:tx>
            <c:strRef>
              <c:f>'3rd Qtr 3_27 '!$A$77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'!$D$77</c:f>
              <c:numCache/>
            </c:numRef>
          </c:val>
        </c:ser>
        <c:ser>
          <c:idx val="4"/>
          <c:order val="3"/>
          <c:tx>
            <c:strRef>
              <c:f>'3rd Qtr 3_27 '!$A$78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'!$D$78</c:f>
              <c:numCache/>
            </c:numRef>
          </c:val>
        </c:ser>
        <c:ser>
          <c:idx val="5"/>
          <c:order val="4"/>
          <c:tx>
            <c:strRef>
              <c:f>'3rd Qtr 3_27 '!$A$79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'!$D$79</c:f>
              <c:numCache/>
            </c:numRef>
          </c:val>
        </c:ser>
        <c:ser>
          <c:idx val="6"/>
          <c:order val="5"/>
          <c:tx>
            <c:strRef>
              <c:f>'3rd Qtr 3_27 '!$A$80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'!$D$80</c:f>
              <c:numCache/>
            </c:numRef>
          </c:val>
        </c:ser>
        <c:ser>
          <c:idx val="7"/>
          <c:order val="6"/>
          <c:tx>
            <c:strRef>
              <c:f>'3rd Qtr 3_27 '!$A$81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'!$D$81</c:f>
              <c:numCache/>
            </c:numRef>
          </c:val>
        </c:ser>
        <c:ser>
          <c:idx val="8"/>
          <c:order val="7"/>
          <c:tx>
            <c:strRef>
              <c:f>'3rd Qtr 3_27 '!$A$82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'!$D$82</c:f>
              <c:numCache/>
            </c:numRef>
          </c:val>
        </c:ser>
        <c:ser>
          <c:idx val="9"/>
          <c:order val="8"/>
          <c:tx>
            <c:strRef>
              <c:f>'3rd Qtr 3_27 '!$A$83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'!$D$83</c:f>
              <c:numCache/>
            </c:numRef>
          </c:val>
        </c:ser>
        <c:ser>
          <c:idx val="10"/>
          <c:order val="9"/>
          <c:tx>
            <c:strRef>
              <c:f>'3rd Qtr 3_27 '!$A$84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'!$D$84</c:f>
              <c:numCache/>
            </c:numRef>
          </c:val>
        </c:ser>
        <c:ser>
          <c:idx val="11"/>
          <c:order val="10"/>
          <c:tx>
            <c:strRef>
              <c:f>'3rd Qtr 3_27 '!$A$85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'!$D$85</c:f>
              <c:numCache/>
            </c:numRef>
          </c:val>
        </c:ser>
        <c:ser>
          <c:idx val="12"/>
          <c:order val="11"/>
          <c:tx>
            <c:strRef>
              <c:f>'3rd Qtr 3_27 '!$A$86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'!$D$86</c:f>
              <c:numCache/>
            </c:numRef>
          </c:val>
        </c:ser>
        <c:ser>
          <c:idx val="13"/>
          <c:order val="12"/>
          <c:tx>
            <c:strRef>
              <c:f>'3rd Qtr 3_27 '!$A$87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'!$D$87</c:f>
              <c:numCache/>
            </c:numRef>
          </c:val>
        </c:ser>
        <c:axId val="28220881"/>
        <c:axId val="52661338"/>
      </c:barChart>
      <c:catAx>
        <c:axId val="2822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2661338"/>
        <c:crosses val="autoZero"/>
        <c:auto val="1"/>
        <c:lblOffset val="100"/>
        <c:tickLblSkip val="1"/>
        <c:noMultiLvlLbl val="0"/>
      </c:catAx>
      <c:valAx>
        <c:axId val="5266133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2088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05175"/>
          <c:w val="0.194"/>
          <c:h val="0.9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24-27 Months</a:t>
            </a:r>
          </a:p>
        </c:rich>
      </c:tx>
      <c:layout>
        <c:manualLayout>
          <c:xMode val="factor"/>
          <c:yMode val="factor"/>
          <c:x val="-0.057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25"/>
          <c:y val="0.23475"/>
          <c:w val="0.77175"/>
          <c:h val="0.75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Qtr 3_27 '!$A$92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'!$D$92</c:f>
              <c:numCache/>
            </c:numRef>
          </c:val>
        </c:ser>
        <c:ser>
          <c:idx val="2"/>
          <c:order val="1"/>
          <c:tx>
            <c:strRef>
              <c:f>'3rd Qtr 3_27 '!$A$93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'!$D$93</c:f>
              <c:numCache/>
            </c:numRef>
          </c:val>
        </c:ser>
        <c:ser>
          <c:idx val="3"/>
          <c:order val="2"/>
          <c:tx>
            <c:strRef>
              <c:f>'3rd Qtr 3_27 '!$A$94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'!$D$94</c:f>
              <c:numCache/>
            </c:numRef>
          </c:val>
        </c:ser>
        <c:ser>
          <c:idx val="4"/>
          <c:order val="3"/>
          <c:tx>
            <c:strRef>
              <c:f>'3rd Qtr 3_27 '!$A$95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'!$D$95</c:f>
              <c:numCache/>
            </c:numRef>
          </c:val>
        </c:ser>
        <c:ser>
          <c:idx val="5"/>
          <c:order val="4"/>
          <c:tx>
            <c:strRef>
              <c:f>'3rd Qtr 3_27 '!$A$96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'!$D$96</c:f>
              <c:numCache/>
            </c:numRef>
          </c:val>
        </c:ser>
        <c:ser>
          <c:idx val="6"/>
          <c:order val="5"/>
          <c:tx>
            <c:strRef>
              <c:f>'3rd Qtr 3_27 '!$A$97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'!$D$97</c:f>
              <c:numCache/>
            </c:numRef>
          </c:val>
        </c:ser>
        <c:ser>
          <c:idx val="7"/>
          <c:order val="6"/>
          <c:tx>
            <c:strRef>
              <c:f>'3rd Qtr 3_27 '!$A$98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'!$D$98</c:f>
              <c:numCache/>
            </c:numRef>
          </c:val>
        </c:ser>
        <c:ser>
          <c:idx val="8"/>
          <c:order val="7"/>
          <c:tx>
            <c:strRef>
              <c:f>'3rd Qtr 3_27 '!$A$99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'!$D$99</c:f>
              <c:numCache/>
            </c:numRef>
          </c:val>
        </c:ser>
        <c:ser>
          <c:idx val="9"/>
          <c:order val="8"/>
          <c:tx>
            <c:strRef>
              <c:f>'3rd Qtr 3_27 '!$A$100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'!$D$100</c:f>
              <c:numCache/>
            </c:numRef>
          </c:val>
        </c:ser>
        <c:ser>
          <c:idx val="10"/>
          <c:order val="9"/>
          <c:tx>
            <c:strRef>
              <c:f>'3rd Qtr 3_27 '!$A$101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'!$D$101</c:f>
              <c:numCache/>
            </c:numRef>
          </c:val>
        </c:ser>
        <c:ser>
          <c:idx val="11"/>
          <c:order val="10"/>
          <c:tx>
            <c:strRef>
              <c:f>'3rd Qtr 3_27 '!$A$102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'!$D$102</c:f>
              <c:numCache/>
            </c:numRef>
          </c:val>
        </c:ser>
        <c:ser>
          <c:idx val="12"/>
          <c:order val="11"/>
          <c:tx>
            <c:strRef>
              <c:f>'3rd Qtr 3_27 '!$A$103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'!$D$103</c:f>
              <c:numCache/>
            </c:numRef>
          </c:val>
        </c:ser>
        <c:ser>
          <c:idx val="13"/>
          <c:order val="12"/>
          <c:tx>
            <c:strRef>
              <c:f>'3rd Qtr 3_27 '!$A$104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'!$D$104</c:f>
              <c:numCache/>
            </c:numRef>
          </c:val>
        </c:ser>
        <c:axId val="4189995"/>
        <c:axId val="37709956"/>
      </c:barChart>
      <c:catAx>
        <c:axId val="418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09956"/>
        <c:crosses val="autoZero"/>
        <c:auto val="1"/>
        <c:lblOffset val="100"/>
        <c:tickLblSkip val="1"/>
        <c:noMultiLvlLbl val="0"/>
      </c:catAx>
      <c:valAx>
        <c:axId val="3770995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9995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07425"/>
          <c:w val="0.19425"/>
          <c:h val="0.8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034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8065"/>
          <c:h val="0.75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Qtr 3_27 '!$A$109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'!$D$109</c:f>
              <c:numCache/>
            </c:numRef>
          </c:val>
        </c:ser>
        <c:ser>
          <c:idx val="2"/>
          <c:order val="1"/>
          <c:tx>
            <c:strRef>
              <c:f>'3rd Qtr 3_27 '!$A$110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'!$D$110</c:f>
              <c:numCache/>
            </c:numRef>
          </c:val>
        </c:ser>
        <c:ser>
          <c:idx val="3"/>
          <c:order val="2"/>
          <c:tx>
            <c:strRef>
              <c:f>'3rd Qtr 3_27 '!$A$111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'!$D$111</c:f>
              <c:numCache/>
            </c:numRef>
          </c:val>
        </c:ser>
        <c:ser>
          <c:idx val="4"/>
          <c:order val="3"/>
          <c:tx>
            <c:strRef>
              <c:f>'3rd Qtr 3_27 '!$A$112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'!$D$112</c:f>
              <c:numCache/>
            </c:numRef>
          </c:val>
        </c:ser>
        <c:ser>
          <c:idx val="5"/>
          <c:order val="4"/>
          <c:tx>
            <c:strRef>
              <c:f>'3rd Qtr 3_27 '!$A$113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'!$D$113</c:f>
              <c:numCache/>
            </c:numRef>
          </c:val>
        </c:ser>
        <c:ser>
          <c:idx val="6"/>
          <c:order val="5"/>
          <c:tx>
            <c:strRef>
              <c:f>'3rd Qtr 3_27 '!$A$114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'!$D$114</c:f>
              <c:numCache/>
            </c:numRef>
          </c:val>
        </c:ser>
        <c:ser>
          <c:idx val="7"/>
          <c:order val="6"/>
          <c:tx>
            <c:strRef>
              <c:f>'3rd Qtr 3_27 '!$A$115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'!$D$115</c:f>
              <c:numCache/>
            </c:numRef>
          </c:val>
        </c:ser>
        <c:ser>
          <c:idx val="8"/>
          <c:order val="7"/>
          <c:tx>
            <c:strRef>
              <c:f>'3rd Qtr 3_27 '!$A$116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'!$D$116</c:f>
              <c:numCache/>
            </c:numRef>
          </c:val>
        </c:ser>
        <c:ser>
          <c:idx val="9"/>
          <c:order val="8"/>
          <c:tx>
            <c:strRef>
              <c:f>'3rd Qtr 3_27 '!$A$117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'!$D$117</c:f>
              <c:numCache/>
            </c:numRef>
          </c:val>
        </c:ser>
        <c:ser>
          <c:idx val="10"/>
          <c:order val="9"/>
          <c:tx>
            <c:strRef>
              <c:f>'3rd Qtr 3_27 '!$A$118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'!$D$118</c:f>
              <c:numCache/>
            </c:numRef>
          </c:val>
        </c:ser>
        <c:ser>
          <c:idx val="11"/>
          <c:order val="10"/>
          <c:tx>
            <c:strRef>
              <c:f>'3rd Qtr 3_27 '!$A$119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'!$D$119</c:f>
              <c:numCache/>
            </c:numRef>
          </c:val>
        </c:ser>
        <c:ser>
          <c:idx val="12"/>
          <c:order val="11"/>
          <c:tx>
            <c:strRef>
              <c:f>'3rd Qtr 3_27 '!$A$120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'!$D$120</c:f>
              <c:numCache/>
            </c:numRef>
          </c:val>
        </c:ser>
        <c:ser>
          <c:idx val="13"/>
          <c:order val="12"/>
          <c:tx>
            <c:strRef>
              <c:f>'3rd Qtr 3_27 '!$A$121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'!$D$121</c:f>
              <c:numCache/>
            </c:numRef>
          </c:val>
        </c:ser>
        <c:axId val="3845285"/>
        <c:axId val="34607566"/>
      </c:barChart>
      <c:catAx>
        <c:axId val="384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4607566"/>
        <c:crosses val="autoZero"/>
        <c:auto val="1"/>
        <c:lblOffset val="100"/>
        <c:tickLblSkip val="1"/>
        <c:noMultiLvlLbl val="0"/>
      </c:catAx>
      <c:valAx>
        <c:axId val="3460756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528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068"/>
          <c:w val="0.176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5-6 Months</a:t>
            </a:r>
          </a:p>
        </c:rich>
      </c:tx>
      <c:layout>
        <c:manualLayout>
          <c:xMode val="factor"/>
          <c:yMode val="factor"/>
          <c:x val="-0.08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"/>
          <c:w val="0.783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Qtr 3_27 '!$A$24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'!$D$24</c:f>
              <c:numCache/>
            </c:numRef>
          </c:val>
        </c:ser>
        <c:ser>
          <c:idx val="2"/>
          <c:order val="1"/>
          <c:tx>
            <c:strRef>
              <c:f>'3rd Qtr 3_27 '!$A$25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'!$D$25</c:f>
              <c:numCache/>
            </c:numRef>
          </c:val>
        </c:ser>
        <c:ser>
          <c:idx val="3"/>
          <c:order val="2"/>
          <c:tx>
            <c:strRef>
              <c:f>'3rd Qtr 3_27 '!$A$26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'!$D$26</c:f>
              <c:numCache/>
            </c:numRef>
          </c:val>
        </c:ser>
        <c:ser>
          <c:idx val="4"/>
          <c:order val="3"/>
          <c:tx>
            <c:strRef>
              <c:f>'3rd Qtr 3_27 '!$A$27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'!$D$27</c:f>
              <c:numCache/>
            </c:numRef>
          </c:val>
        </c:ser>
        <c:ser>
          <c:idx val="5"/>
          <c:order val="4"/>
          <c:tx>
            <c:strRef>
              <c:f>'3rd Qtr 3_27 '!$A$28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'!$D$28</c:f>
              <c:numCache/>
            </c:numRef>
          </c:val>
        </c:ser>
        <c:ser>
          <c:idx val="6"/>
          <c:order val="5"/>
          <c:tx>
            <c:strRef>
              <c:f>'3rd Qtr 3_27 '!$A$29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'!$D$29</c:f>
              <c:numCache/>
            </c:numRef>
          </c:val>
        </c:ser>
        <c:ser>
          <c:idx val="7"/>
          <c:order val="6"/>
          <c:tx>
            <c:strRef>
              <c:f>'3rd Qtr 3_27 '!$A$30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'!$D$30</c:f>
              <c:numCache/>
            </c:numRef>
          </c:val>
        </c:ser>
        <c:ser>
          <c:idx val="8"/>
          <c:order val="7"/>
          <c:tx>
            <c:strRef>
              <c:f>'3rd Qtr 3_27 '!$A$31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'!$D$31</c:f>
              <c:numCache/>
            </c:numRef>
          </c:val>
        </c:ser>
        <c:ser>
          <c:idx val="9"/>
          <c:order val="8"/>
          <c:tx>
            <c:strRef>
              <c:f>'3rd Qtr 3_27 '!$A$32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'!$D$32</c:f>
              <c:numCache/>
            </c:numRef>
          </c:val>
        </c:ser>
        <c:ser>
          <c:idx val="10"/>
          <c:order val="9"/>
          <c:tx>
            <c:strRef>
              <c:f>'3rd Qtr 3_27 '!$A$33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'!$D$33</c:f>
              <c:numCache/>
            </c:numRef>
          </c:val>
        </c:ser>
        <c:ser>
          <c:idx val="11"/>
          <c:order val="10"/>
          <c:tx>
            <c:strRef>
              <c:f>'3rd Qtr 3_27 '!$A$34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'!$D$34</c:f>
              <c:numCache/>
            </c:numRef>
          </c:val>
        </c:ser>
        <c:ser>
          <c:idx val="12"/>
          <c:order val="11"/>
          <c:tx>
            <c:strRef>
              <c:f>'3rd Qtr 3_27 '!$A$35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'!$D$35</c:f>
              <c:numCache/>
            </c:numRef>
          </c:val>
        </c:ser>
        <c:ser>
          <c:idx val="13"/>
          <c:order val="12"/>
          <c:tx>
            <c:strRef>
              <c:f>'3rd Qtr 3_27 '!$A$36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'!$D$36</c:f>
              <c:numCache/>
            </c:numRef>
          </c:val>
        </c:ser>
        <c:axId val="43032639"/>
        <c:axId val="51749432"/>
      </c:barChart>
      <c:catAx>
        <c:axId val="4303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1749432"/>
        <c:crosses val="autoZero"/>
        <c:auto val="1"/>
        <c:lblOffset val="100"/>
        <c:tickLblSkip val="1"/>
        <c:noMultiLvlLbl val="0"/>
      </c:catAx>
      <c:valAx>
        <c:axId val="5174943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3263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01325"/>
          <c:w val="0.191"/>
          <c:h val="0.9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All Ages (including Hep A)</a:t>
            </a:r>
          </a:p>
        </c:rich>
      </c:tx>
      <c:layout>
        <c:manualLayout>
          <c:xMode val="factor"/>
          <c:yMode val="factor"/>
          <c:x val="-0.009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475"/>
          <c:w val="0.803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Qtr 3_27 '!$A$109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'!$F$109</c:f>
              <c:numCache/>
            </c:numRef>
          </c:val>
        </c:ser>
        <c:ser>
          <c:idx val="1"/>
          <c:order val="1"/>
          <c:tx>
            <c:strRef>
              <c:f>'3rd Qtr 3_27 '!$A$110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'!$F$110</c:f>
              <c:numCache/>
            </c:numRef>
          </c:val>
        </c:ser>
        <c:ser>
          <c:idx val="2"/>
          <c:order val="2"/>
          <c:tx>
            <c:strRef>
              <c:f>'3rd Qtr 3_27 '!$A$111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'!$F$111</c:f>
              <c:numCache/>
            </c:numRef>
          </c:val>
        </c:ser>
        <c:ser>
          <c:idx val="3"/>
          <c:order val="3"/>
          <c:tx>
            <c:strRef>
              <c:f>'3rd Qtr 3_27 '!$A$112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'!$F$112</c:f>
              <c:numCache/>
            </c:numRef>
          </c:val>
        </c:ser>
        <c:ser>
          <c:idx val="4"/>
          <c:order val="4"/>
          <c:tx>
            <c:strRef>
              <c:f>'3rd Qtr 3_27 '!$A$113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'!$F$113</c:f>
              <c:numCache/>
            </c:numRef>
          </c:val>
        </c:ser>
        <c:ser>
          <c:idx val="5"/>
          <c:order val="5"/>
          <c:tx>
            <c:strRef>
              <c:f>'3rd Qtr 3_27 '!$A$114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'!$F$114</c:f>
              <c:numCache/>
            </c:numRef>
          </c:val>
        </c:ser>
        <c:ser>
          <c:idx val="6"/>
          <c:order val="6"/>
          <c:tx>
            <c:strRef>
              <c:f>'3rd Qtr 3_27 '!$A$115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'!$F$115</c:f>
              <c:numCache/>
            </c:numRef>
          </c:val>
        </c:ser>
        <c:ser>
          <c:idx val="7"/>
          <c:order val="7"/>
          <c:tx>
            <c:strRef>
              <c:f>'3rd Qtr 3_27 '!$A$116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'!$F$116</c:f>
              <c:numCache/>
            </c:numRef>
          </c:val>
        </c:ser>
        <c:ser>
          <c:idx val="8"/>
          <c:order val="8"/>
          <c:tx>
            <c:strRef>
              <c:f>'3rd Qtr 3_27 '!$A$117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'!$F$117</c:f>
              <c:numCache/>
            </c:numRef>
          </c:val>
        </c:ser>
        <c:ser>
          <c:idx val="9"/>
          <c:order val="9"/>
          <c:tx>
            <c:strRef>
              <c:f>'3rd Qtr 3_27 '!$A$118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'!$F$118</c:f>
              <c:numCache/>
            </c:numRef>
          </c:val>
        </c:ser>
        <c:ser>
          <c:idx val="10"/>
          <c:order val="10"/>
          <c:tx>
            <c:strRef>
              <c:f>'3rd Qtr 3_27 '!$A$119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'!$F$119</c:f>
              <c:numCache/>
            </c:numRef>
          </c:val>
        </c:ser>
        <c:ser>
          <c:idx val="11"/>
          <c:order val="11"/>
          <c:tx>
            <c:strRef>
              <c:f>'3rd Qtr 3_27 '!$A$120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'!$F$120</c:f>
              <c:numCache/>
            </c:numRef>
          </c:val>
        </c:ser>
        <c:ser>
          <c:idx val="12"/>
          <c:order val="12"/>
          <c:tx>
            <c:strRef>
              <c:f>'3rd Qtr 3_27 '!$A$121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'!$F$121</c:f>
              <c:numCache/>
            </c:numRef>
          </c:val>
        </c:ser>
        <c:axId val="63091705"/>
        <c:axId val="30954434"/>
      </c:barChart>
      <c:catAx>
        <c:axId val="63091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0954434"/>
        <c:crosses val="autoZero"/>
        <c:auto val="1"/>
        <c:lblOffset val="100"/>
        <c:tickLblSkip val="1"/>
        <c:noMultiLvlLbl val="0"/>
      </c:catAx>
      <c:valAx>
        <c:axId val="30954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3091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09375"/>
          <c:w val="0.17225"/>
          <c:h val="0.8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of 2 Year Olds with 4:3:1:3:3 Coverage</a:t>
            </a:r>
          </a:p>
        </c:rich>
      </c:tx>
      <c:layout>
        <c:manualLayout>
          <c:xMode val="factor"/>
          <c:yMode val="factor"/>
          <c:x val="-0.072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"/>
          <c:w val="0.750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Qtr 2 Year Olds '!$A$5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'!$D$4</c:f>
              <c:strCache/>
            </c:strRef>
          </c:cat>
          <c:val>
            <c:numRef>
              <c:f>'3rd Qtr 2 Year Olds '!$D$5</c:f>
              <c:numCache/>
            </c:numRef>
          </c:val>
        </c:ser>
        <c:ser>
          <c:idx val="1"/>
          <c:order val="1"/>
          <c:tx>
            <c:strRef>
              <c:f>'3rd Qtr 2 Year Olds '!$A$6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'!$D$4</c:f>
              <c:strCache/>
            </c:strRef>
          </c:cat>
          <c:val>
            <c:numRef>
              <c:f>'3rd Qtr 2 Year Olds '!$D$6</c:f>
              <c:numCache/>
            </c:numRef>
          </c:val>
        </c:ser>
        <c:ser>
          <c:idx val="2"/>
          <c:order val="2"/>
          <c:tx>
            <c:strRef>
              <c:f>'3rd Qtr 2 Year Olds '!$A$7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'!$D$4</c:f>
              <c:strCache/>
            </c:strRef>
          </c:cat>
          <c:val>
            <c:numRef>
              <c:f>'3rd Qtr 2 Year Olds '!$D$7</c:f>
              <c:numCache/>
            </c:numRef>
          </c:val>
        </c:ser>
        <c:ser>
          <c:idx val="3"/>
          <c:order val="3"/>
          <c:tx>
            <c:strRef>
              <c:f>'3rd Qtr 2 Year Olds '!$A$8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'!$D$4</c:f>
              <c:strCache/>
            </c:strRef>
          </c:cat>
          <c:val>
            <c:numRef>
              <c:f>'3rd Qtr 2 Year Olds '!$D$8</c:f>
              <c:numCache/>
            </c:numRef>
          </c:val>
        </c:ser>
        <c:ser>
          <c:idx val="4"/>
          <c:order val="4"/>
          <c:tx>
            <c:strRef>
              <c:f>'3rd Qtr 2 Year Olds '!$A$9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'!$D$4</c:f>
              <c:strCache/>
            </c:strRef>
          </c:cat>
          <c:val>
            <c:numRef>
              <c:f>'3rd Qtr 2 Year Olds '!$D$9</c:f>
              <c:numCache/>
            </c:numRef>
          </c:val>
        </c:ser>
        <c:ser>
          <c:idx val="5"/>
          <c:order val="5"/>
          <c:tx>
            <c:strRef>
              <c:f>'3rd Qtr 2 Year Olds '!$A$10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'!$D$4</c:f>
              <c:strCache/>
            </c:strRef>
          </c:cat>
          <c:val>
            <c:numRef>
              <c:f>'3rd Qtr 2 Year Olds '!$D$10</c:f>
              <c:numCache/>
            </c:numRef>
          </c:val>
        </c:ser>
        <c:ser>
          <c:idx val="6"/>
          <c:order val="6"/>
          <c:tx>
            <c:strRef>
              <c:f>'3rd Qtr 2 Year Olds '!$A$11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'!$D$4</c:f>
              <c:strCache/>
            </c:strRef>
          </c:cat>
          <c:val>
            <c:numRef>
              <c:f>'3rd Qtr 2 Year Olds '!$D$11</c:f>
              <c:numCache/>
            </c:numRef>
          </c:val>
        </c:ser>
        <c:ser>
          <c:idx val="7"/>
          <c:order val="7"/>
          <c:tx>
            <c:strRef>
              <c:f>'3rd Qtr 2 Year Olds '!$A$12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'!$D$4</c:f>
              <c:strCache/>
            </c:strRef>
          </c:cat>
          <c:val>
            <c:numRef>
              <c:f>'3rd Qtr 2 Year Olds '!$D$12</c:f>
              <c:numCache/>
            </c:numRef>
          </c:val>
        </c:ser>
        <c:ser>
          <c:idx val="8"/>
          <c:order val="8"/>
          <c:tx>
            <c:strRef>
              <c:f>'3rd Qtr 2 Year Olds '!$A$13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'!$D$4</c:f>
              <c:strCache/>
            </c:strRef>
          </c:cat>
          <c:val>
            <c:numRef>
              <c:f>'3rd Qtr 2 Year Olds '!$D$13</c:f>
              <c:numCache/>
            </c:numRef>
          </c:val>
        </c:ser>
        <c:ser>
          <c:idx val="9"/>
          <c:order val="9"/>
          <c:tx>
            <c:strRef>
              <c:f>'3rd Qtr 2 Year Olds '!$A$14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'!$D$4</c:f>
              <c:strCache/>
            </c:strRef>
          </c:cat>
          <c:val>
            <c:numRef>
              <c:f>'3rd Qtr 2 Year Olds '!$D$14</c:f>
              <c:numCache/>
            </c:numRef>
          </c:val>
        </c:ser>
        <c:ser>
          <c:idx val="10"/>
          <c:order val="10"/>
          <c:tx>
            <c:strRef>
              <c:f>'3rd Qtr 2 Year Olds '!$A$15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'!$D$4</c:f>
              <c:strCache/>
            </c:strRef>
          </c:cat>
          <c:val>
            <c:numRef>
              <c:f>'3rd Qtr 2 Year Olds '!$D$15</c:f>
              <c:numCache/>
            </c:numRef>
          </c:val>
        </c:ser>
        <c:ser>
          <c:idx val="11"/>
          <c:order val="11"/>
          <c:tx>
            <c:strRef>
              <c:f>'3rd Qtr 2 Year Olds '!$A$16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'!$D$4</c:f>
              <c:strCache/>
            </c:strRef>
          </c:cat>
          <c:val>
            <c:numRef>
              <c:f>'3rd Qtr 2 Year Olds '!$D$16</c:f>
              <c:numCache/>
            </c:numRef>
          </c:val>
        </c:ser>
        <c:ser>
          <c:idx val="12"/>
          <c:order val="12"/>
          <c:tx>
            <c:strRef>
              <c:f>'3rd Qtr 2 Year Olds '!$A$17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'3rd Qtr 2 Year Olds '!$D$4</c:f>
              <c:strCache/>
            </c:strRef>
          </c:cat>
          <c:val>
            <c:numRef>
              <c:f>'3rd Qtr 2 Year Olds '!$D$17</c:f>
              <c:numCache/>
            </c:numRef>
          </c:val>
        </c:ser>
        <c:axId val="10154451"/>
        <c:axId val="24281196"/>
      </c:barChart>
      <c:catAx>
        <c:axId val="1015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281196"/>
        <c:crosses val="autoZero"/>
        <c:auto val="1"/>
        <c:lblOffset val="100"/>
        <c:tickLblSkip val="1"/>
        <c:noMultiLvlLbl val="0"/>
      </c:catAx>
      <c:valAx>
        <c:axId val="24281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54451"/>
        <c:crossesAt val="1"/>
        <c:crossBetween val="between"/>
        <c:dispUnits/>
        <c:majorUnit val="0.1"/>
        <c:minorUnit val="0.0552569832402234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"/>
          <c:y val="0.0885"/>
          <c:w val="0.192"/>
          <c:h val="0.8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2</xdr:row>
      <xdr:rowOff>142875</xdr:rowOff>
    </xdr:from>
    <xdr:to>
      <xdr:col>25</xdr:col>
      <xdr:colOff>295275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6943725" y="447675"/>
        <a:ext cx="44767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37</xdr:row>
      <xdr:rowOff>19050</xdr:rowOff>
    </xdr:from>
    <xdr:to>
      <xdr:col>25</xdr:col>
      <xdr:colOff>533400</xdr:colOff>
      <xdr:row>51</xdr:row>
      <xdr:rowOff>85725</xdr:rowOff>
    </xdr:to>
    <xdr:graphicFrame>
      <xdr:nvGraphicFramePr>
        <xdr:cNvPr id="2" name="Chart 2"/>
        <xdr:cNvGraphicFramePr/>
      </xdr:nvGraphicFramePr>
      <xdr:xfrm>
        <a:off x="6991350" y="5676900"/>
        <a:ext cx="466725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219075</xdr:colOff>
      <xdr:row>54</xdr:row>
      <xdr:rowOff>47625</xdr:rowOff>
    </xdr:from>
    <xdr:to>
      <xdr:col>26</xdr:col>
      <xdr:colOff>381000</xdr:colOff>
      <xdr:row>68</xdr:row>
      <xdr:rowOff>133350</xdr:rowOff>
    </xdr:to>
    <xdr:graphicFrame>
      <xdr:nvGraphicFramePr>
        <xdr:cNvPr id="3" name="Chart 3"/>
        <xdr:cNvGraphicFramePr/>
      </xdr:nvGraphicFramePr>
      <xdr:xfrm>
        <a:off x="8115300" y="8305800"/>
        <a:ext cx="42576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228600</xdr:colOff>
      <xdr:row>71</xdr:row>
      <xdr:rowOff>0</xdr:rowOff>
    </xdr:from>
    <xdr:to>
      <xdr:col>26</xdr:col>
      <xdr:colOff>533400</xdr:colOff>
      <xdr:row>86</xdr:row>
      <xdr:rowOff>0</xdr:rowOff>
    </xdr:to>
    <xdr:graphicFrame>
      <xdr:nvGraphicFramePr>
        <xdr:cNvPr id="4" name="Chart 4"/>
        <xdr:cNvGraphicFramePr/>
      </xdr:nvGraphicFramePr>
      <xdr:xfrm>
        <a:off x="8124825" y="10858500"/>
        <a:ext cx="440055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314325</xdr:colOff>
      <xdr:row>88</xdr:row>
      <xdr:rowOff>9525</xdr:rowOff>
    </xdr:from>
    <xdr:to>
      <xdr:col>27</xdr:col>
      <xdr:colOff>247650</xdr:colOff>
      <xdr:row>102</xdr:row>
      <xdr:rowOff>133350</xdr:rowOff>
    </xdr:to>
    <xdr:graphicFrame>
      <xdr:nvGraphicFramePr>
        <xdr:cNvPr id="5" name="Chart 5"/>
        <xdr:cNvGraphicFramePr/>
      </xdr:nvGraphicFramePr>
      <xdr:xfrm>
        <a:off x="8839200" y="13468350"/>
        <a:ext cx="42672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95250</xdr:colOff>
      <xdr:row>122</xdr:row>
      <xdr:rowOff>9525</xdr:rowOff>
    </xdr:from>
    <xdr:to>
      <xdr:col>8</xdr:col>
      <xdr:colOff>361950</xdr:colOff>
      <xdr:row>140</xdr:row>
      <xdr:rowOff>9525</xdr:rowOff>
    </xdr:to>
    <xdr:graphicFrame>
      <xdr:nvGraphicFramePr>
        <xdr:cNvPr id="6" name="Chart 6"/>
        <xdr:cNvGraphicFramePr/>
      </xdr:nvGraphicFramePr>
      <xdr:xfrm>
        <a:off x="95250" y="18669000"/>
        <a:ext cx="57435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180975</xdr:colOff>
      <xdr:row>20</xdr:row>
      <xdr:rowOff>66675</xdr:rowOff>
    </xdr:from>
    <xdr:to>
      <xdr:col>25</xdr:col>
      <xdr:colOff>533400</xdr:colOff>
      <xdr:row>35</xdr:row>
      <xdr:rowOff>9525</xdr:rowOff>
    </xdr:to>
    <xdr:graphicFrame>
      <xdr:nvGraphicFramePr>
        <xdr:cNvPr id="7" name="Chart 7"/>
        <xdr:cNvGraphicFramePr/>
      </xdr:nvGraphicFramePr>
      <xdr:xfrm>
        <a:off x="6953250" y="3124200"/>
        <a:ext cx="4705350" cy="2238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609600</xdr:colOff>
      <xdr:row>122</xdr:row>
      <xdr:rowOff>0</xdr:rowOff>
    </xdr:from>
    <xdr:to>
      <xdr:col>25</xdr:col>
      <xdr:colOff>609600</xdr:colOff>
      <xdr:row>139</xdr:row>
      <xdr:rowOff>133350</xdr:rowOff>
    </xdr:to>
    <xdr:graphicFrame>
      <xdr:nvGraphicFramePr>
        <xdr:cNvPr id="8" name="Chart 8"/>
        <xdr:cNvGraphicFramePr/>
      </xdr:nvGraphicFramePr>
      <xdr:xfrm>
        <a:off x="6086475" y="18659475"/>
        <a:ext cx="5648325" cy="2724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12</xdr:row>
      <xdr:rowOff>76200</xdr:rowOff>
    </xdr:from>
    <xdr:to>
      <xdr:col>4</xdr:col>
      <xdr:colOff>571500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333375" y="2009775"/>
        <a:ext cx="59055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45</xdr:row>
      <xdr:rowOff>9525</xdr:rowOff>
    </xdr:from>
    <xdr:to>
      <xdr:col>4</xdr:col>
      <xdr:colOff>600075</xdr:colOff>
      <xdr:row>65</xdr:row>
      <xdr:rowOff>0</xdr:rowOff>
    </xdr:to>
    <xdr:graphicFrame>
      <xdr:nvGraphicFramePr>
        <xdr:cNvPr id="2" name="Chart 2"/>
        <xdr:cNvGraphicFramePr/>
      </xdr:nvGraphicFramePr>
      <xdr:xfrm>
        <a:off x="295275" y="7067550"/>
        <a:ext cx="59721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0.0945</cdr:x>
      <cdr:y>0.28325</cdr:y>
    </cdr:from>
    <cdr:to>
      <cdr:x>0.761</cdr:x>
      <cdr:y>0.28325</cdr:y>
    </cdr:to>
    <cdr:sp>
      <cdr:nvSpPr>
        <cdr:cNvPr id="1" name="Line 1"/>
        <cdr:cNvSpPr>
          <a:spLocks/>
        </cdr:cNvSpPr>
      </cdr:nvSpPr>
      <cdr:spPr>
        <a:xfrm flipV="1">
          <a:off x="514350" y="657225"/>
          <a:ext cx="364807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0.20975</cdr:y>
    </cdr:from>
    <cdr:to>
      <cdr:x>0.5545</cdr:x>
      <cdr:y>0.271</cdr:y>
    </cdr:to>
    <cdr:sp>
      <cdr:nvSpPr>
        <cdr:cNvPr id="2" name="Text Box 2"/>
        <cdr:cNvSpPr txBox="1">
          <a:spLocks noChangeArrowheads="1"/>
        </cdr:cNvSpPr>
      </cdr:nvSpPr>
      <cdr:spPr>
        <a:xfrm>
          <a:off x="514350" y="485775"/>
          <a:ext cx="25241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0.10825</cdr:x>
      <cdr:y>0.282</cdr:y>
    </cdr:from>
    <cdr:to>
      <cdr:x>0.74575</cdr:x>
      <cdr:y>0.282</cdr:y>
    </cdr:to>
    <cdr:sp>
      <cdr:nvSpPr>
        <cdr:cNvPr id="1" name="Line 1"/>
        <cdr:cNvSpPr>
          <a:spLocks/>
        </cdr:cNvSpPr>
      </cdr:nvSpPr>
      <cdr:spPr>
        <a:xfrm flipV="1">
          <a:off x="590550" y="695325"/>
          <a:ext cx="352425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0.2145</cdr:y>
    </cdr:from>
    <cdr:to>
      <cdr:x>0.53025</cdr:x>
      <cdr:y>0.313</cdr:y>
    </cdr:to>
    <cdr:sp>
      <cdr:nvSpPr>
        <cdr:cNvPr id="2" name="Text Box 2"/>
        <cdr:cNvSpPr txBox="1">
          <a:spLocks noChangeArrowheads="1"/>
        </cdr:cNvSpPr>
      </cdr:nvSpPr>
      <cdr:spPr>
        <a:xfrm>
          <a:off x="590550" y="523875"/>
          <a:ext cx="2333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3</xdr:row>
      <xdr:rowOff>0</xdr:rowOff>
    </xdr:from>
    <xdr:to>
      <xdr:col>12</xdr:col>
      <xdr:colOff>371475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6124575" y="476250"/>
        <a:ext cx="54768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18</xdr:row>
      <xdr:rowOff>95250</xdr:rowOff>
    </xdr:from>
    <xdr:to>
      <xdr:col>12</xdr:col>
      <xdr:colOff>409575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6115050" y="3000375"/>
        <a:ext cx="55245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2</xdr:row>
      <xdr:rowOff>28575</xdr:rowOff>
    </xdr:from>
    <xdr:to>
      <xdr:col>19</xdr:col>
      <xdr:colOff>476250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5448300" y="857250"/>
        <a:ext cx="56769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409575</xdr:colOff>
      <xdr:row>18</xdr:row>
      <xdr:rowOff>133350</xdr:rowOff>
    </xdr:from>
    <xdr:to>
      <xdr:col>23</xdr:col>
      <xdr:colOff>571500</xdr:colOff>
      <xdr:row>33</xdr:row>
      <xdr:rowOff>76200</xdr:rowOff>
    </xdr:to>
    <xdr:graphicFrame>
      <xdr:nvGraphicFramePr>
        <xdr:cNvPr id="2" name="Chart 2"/>
        <xdr:cNvGraphicFramePr/>
      </xdr:nvGraphicFramePr>
      <xdr:xfrm>
        <a:off x="7305675" y="3524250"/>
        <a:ext cx="665797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628650</xdr:colOff>
      <xdr:row>34</xdr:row>
      <xdr:rowOff>66675</xdr:rowOff>
    </xdr:from>
    <xdr:to>
      <xdr:col>20</xdr:col>
      <xdr:colOff>104775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5667375" y="6029325"/>
        <a:ext cx="577215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19</xdr:row>
      <xdr:rowOff>95250</xdr:rowOff>
    </xdr:from>
    <xdr:to>
      <xdr:col>3</xdr:col>
      <xdr:colOff>1085850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200025" y="3267075"/>
        <a:ext cx="6362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0.0705</cdr:x>
      <cdr:y>0.22075</cdr:y>
    </cdr:from>
    <cdr:to>
      <cdr:x>0.0705</cdr:x>
      <cdr:y>0.22075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657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18</xdr:row>
      <xdr:rowOff>76200</xdr:rowOff>
    </xdr:from>
    <xdr:to>
      <xdr:col>5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333375" y="3067050"/>
        <a:ext cx="6029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55</xdr:row>
      <xdr:rowOff>9525</xdr:rowOff>
    </xdr:from>
    <xdr:to>
      <xdr:col>5</xdr:col>
      <xdr:colOff>19050</xdr:colOff>
      <xdr:row>74</xdr:row>
      <xdr:rowOff>0</xdr:rowOff>
    </xdr:to>
    <xdr:graphicFrame>
      <xdr:nvGraphicFramePr>
        <xdr:cNvPr id="2" name="Chart 2"/>
        <xdr:cNvGraphicFramePr/>
      </xdr:nvGraphicFramePr>
      <xdr:xfrm>
        <a:off x="295275" y="8801100"/>
        <a:ext cx="60864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0.20225</cdr:y>
    </cdr:from>
    <cdr:to>
      <cdr:x>0.06875</cdr:x>
      <cdr:y>0.20225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647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eyenne.Jim\My%20Documents\Immunization%20Info\Quarterly%20Reports\Annual%20Reports\2009%20Qtrs.%201-4_4-30-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Documents%20and%20Settings\AGROOM.D1\Desktop\Amy's%20Docs\Immunizations\Reports\2004\GPRA\FINAL%20GPRA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Documents%20and%20Settings\agroom\My%20Documents\Immunizations\Reports\2007\Annual%20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Immunization%20Info\Quarterly%20Reports\Annual%20Reports\2009%20Qtrs.%201-4%202-6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 3_27 "/>
      <sheetName val="1st Quarter 2 Year Olds"/>
      <sheetName val="1st Quarter Adolescent"/>
      <sheetName val="2nd Quarter 3_27"/>
      <sheetName val="2nd Quarter 2 Year Olds "/>
      <sheetName val="2nd Quarter Adolescent"/>
      <sheetName val="3rd Quarter 3_27 "/>
      <sheetName val="3rd Quarter 2 Year Olds "/>
      <sheetName val="3rd Quarter Adolescent"/>
      <sheetName val="3rd Quarter Flu Report"/>
      <sheetName val="4th Quarter 3_27 "/>
      <sheetName val="4th  Quarter 2 Year Olds "/>
      <sheetName val="4th Quarter Adolescent "/>
      <sheetName val="Annual"/>
      <sheetName val="Refusals All Qtrs"/>
    </sheetNames>
    <sheetDataSet>
      <sheetData sheetId="0">
        <row r="189">
          <cell r="B189">
            <v>34154</v>
          </cell>
          <cell r="D189">
            <v>0.7286408619780992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  <sheetName val="1st Quarter 2 Year Olds"/>
      <sheetName val="2nd quarter"/>
      <sheetName val="2nd Quarter 2 Year Olds "/>
      <sheetName val="3rd quarter 3 - 27 months"/>
      <sheetName val="3rd Quarter 2 Year Olds "/>
      <sheetName val="3rd Quarter % User Pop"/>
      <sheetName val="4th quarter"/>
      <sheetName val="4th  Quarter 2 Year Olds "/>
      <sheetName val="Annual"/>
    </sheetNames>
    <sheetDataSet>
      <sheetData sheetId="0">
        <row r="189">
          <cell r="B189">
            <v>35030</v>
          </cell>
          <cell r="D189">
            <v>0.7485012846131887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 3_27 "/>
      <sheetName val="1st Quarter 2 Year Olds"/>
      <sheetName val="1st Quarter Adolescent"/>
      <sheetName val="2nd Quarter 3_27"/>
      <sheetName val="2nd Quarter 2 Year Olds "/>
      <sheetName val="2nd Quarter Adolescent"/>
      <sheetName val="3rd Quarter 3_27 "/>
      <sheetName val="3rd Quarter 2 Year Olds "/>
      <sheetName val="3rd Quarter Adolescent"/>
      <sheetName val="3rd Quarter Flu Report"/>
      <sheetName val="4th Quarter 3_27 "/>
      <sheetName val="4th  Quarter 2 Year Olds "/>
      <sheetName val="4th Quarter Adolescent "/>
      <sheetName val="Annual"/>
      <sheetName val="Refusals All Qtrs"/>
    </sheetNames>
    <sheetDataSet>
      <sheetData sheetId="0">
        <row r="189">
          <cell r="B189">
            <v>34154</v>
          </cell>
          <cell r="D189">
            <v>0.7286408619780992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zoomScalePageLayoutView="0" workbookViewId="0" topLeftCell="A1">
      <selection activeCell="H145" sqref="H145"/>
    </sheetView>
  </sheetViews>
  <sheetFormatPr defaultColWidth="11.375" defaultRowHeight="12"/>
  <cols>
    <col min="1" max="1" width="10.375" style="0" customWidth="1"/>
    <col min="2" max="4" width="8.75390625" style="0" customWidth="1"/>
    <col min="5" max="6" width="8.875" style="0" customWidth="1"/>
    <col min="7" max="9" width="8.75390625" style="0" customWidth="1"/>
    <col min="10" max="10" width="8.25390625" style="0" customWidth="1"/>
    <col min="11" max="11" width="6.875" style="0" customWidth="1"/>
    <col min="12" max="12" width="7.875" style="0" customWidth="1"/>
    <col min="13" max="13" width="8.25390625" style="0" customWidth="1"/>
    <col min="14" max="14" width="7.00390625" style="0" hidden="1" customWidth="1"/>
    <col min="15" max="15" width="6.25390625" style="0" hidden="1" customWidth="1"/>
    <col min="16" max="16" width="6.375" style="0" hidden="1" customWidth="1"/>
    <col min="17" max="17" width="5.625" style="0" hidden="1" customWidth="1"/>
    <col min="18" max="18" width="6.875" style="0" hidden="1" customWidth="1"/>
    <col min="19" max="20" width="6.125" style="0" hidden="1" customWidth="1"/>
    <col min="21" max="21" width="5.75390625" style="0" hidden="1" customWidth="1"/>
    <col min="22" max="22" width="6.375" style="0" hidden="1" customWidth="1"/>
  </cols>
  <sheetData>
    <row r="1" spans="1:12" ht="12">
      <c r="A1" s="61" t="s">
        <v>0</v>
      </c>
      <c r="B1" s="62"/>
      <c r="C1" s="62"/>
      <c r="D1" s="62"/>
      <c r="E1" s="62"/>
      <c r="F1" s="62"/>
      <c r="G1" s="62"/>
      <c r="H1" s="62"/>
      <c r="I1" s="2"/>
      <c r="J1" s="2"/>
      <c r="K1" s="2"/>
      <c r="L1" s="2"/>
    </row>
    <row r="2" spans="1:12" ht="12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4"/>
      <c r="K2" s="4"/>
      <c r="L2" s="4"/>
    </row>
    <row r="3" spans="1:12" ht="12">
      <c r="A3" s="3"/>
      <c r="B3" s="4"/>
      <c r="C3" s="4"/>
      <c r="D3" s="5"/>
      <c r="E3" s="5"/>
      <c r="F3" s="5"/>
      <c r="G3" s="5"/>
      <c r="H3" s="5"/>
      <c r="I3" s="5"/>
      <c r="J3" s="4"/>
      <c r="K3" s="4"/>
      <c r="L3" s="4"/>
    </row>
    <row r="4" spans="4:9" ht="12">
      <c r="D4" s="59" t="s">
        <v>2</v>
      </c>
      <c r="E4" s="60"/>
      <c r="F4" s="60"/>
      <c r="G4" s="7"/>
      <c r="H4" s="8"/>
      <c r="I4" s="8"/>
    </row>
    <row r="5" spans="2:10" ht="12">
      <c r="B5" s="1" t="s">
        <v>3</v>
      </c>
      <c r="C5" s="1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1" t="s">
        <v>11</v>
      </c>
    </row>
    <row r="6" spans="1:19" ht="12.75" thickBot="1">
      <c r="A6" s="10" t="s">
        <v>12</v>
      </c>
      <c r="B6" s="11" t="s">
        <v>13</v>
      </c>
      <c r="C6" s="11" t="s">
        <v>14</v>
      </c>
      <c r="D6" s="12" t="s">
        <v>15</v>
      </c>
      <c r="E6" s="13"/>
      <c r="F6" s="13"/>
      <c r="G6" s="13"/>
      <c r="H6" s="14"/>
      <c r="I6" s="14"/>
      <c r="J6" s="15"/>
      <c r="N6" s="9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" t="s">
        <v>11</v>
      </c>
    </row>
    <row r="7" spans="1:19" ht="12">
      <c r="A7" t="s">
        <v>16</v>
      </c>
      <c r="B7" s="16">
        <v>249</v>
      </c>
      <c r="C7" s="16">
        <v>207</v>
      </c>
      <c r="D7" s="17">
        <f aca="true" t="shared" si="0" ref="D7:D19">C7/B7</f>
        <v>0.8313253012048193</v>
      </c>
      <c r="E7" s="17">
        <f aca="true" t="shared" si="1" ref="E7:E18">N7/B7</f>
        <v>0.8393574297188755</v>
      </c>
      <c r="F7" s="17">
        <f aca="true" t="shared" si="2" ref="F7:F18">O7/B7</f>
        <v>0.8393574297188755</v>
      </c>
      <c r="G7" s="17">
        <f aca="true" t="shared" si="3" ref="G7:G18">P7/B7</f>
        <v>0.8353413654618473</v>
      </c>
      <c r="H7" s="17">
        <f aca="true" t="shared" si="4" ref="H7:H18">Q7/B7</f>
        <v>0.9076305220883534</v>
      </c>
      <c r="I7" s="8">
        <f aca="true" t="shared" si="5" ref="I7:I18">R7/B7</f>
        <v>0.8273092369477911</v>
      </c>
      <c r="J7" s="17">
        <f aca="true" t="shared" si="6" ref="J7:J18">S7/B7</f>
        <v>0.7630522088353414</v>
      </c>
      <c r="N7">
        <v>209</v>
      </c>
      <c r="O7">
        <v>209</v>
      </c>
      <c r="P7">
        <v>208</v>
      </c>
      <c r="Q7">
        <v>226</v>
      </c>
      <c r="R7">
        <v>206</v>
      </c>
      <c r="S7">
        <v>190</v>
      </c>
    </row>
    <row r="8" spans="1:19" ht="12">
      <c r="A8" t="s">
        <v>17</v>
      </c>
      <c r="B8" s="16">
        <v>429</v>
      </c>
      <c r="C8" s="16">
        <v>371</v>
      </c>
      <c r="D8" s="17">
        <f t="shared" si="0"/>
        <v>0.8648018648018648</v>
      </c>
      <c r="E8" s="17">
        <f t="shared" si="1"/>
        <v>0.8741258741258742</v>
      </c>
      <c r="F8" s="17">
        <f t="shared" si="2"/>
        <v>0.8717948717948718</v>
      </c>
      <c r="G8" s="17">
        <f t="shared" si="3"/>
        <v>0.8694638694638694</v>
      </c>
      <c r="H8" s="17">
        <f t="shared" si="4"/>
        <v>0.9370629370629371</v>
      </c>
      <c r="I8" s="8">
        <f t="shared" si="5"/>
        <v>0.8694638694638694</v>
      </c>
      <c r="J8" s="17">
        <f t="shared" si="6"/>
        <v>0.8065268065268065</v>
      </c>
      <c r="N8">
        <v>375</v>
      </c>
      <c r="O8">
        <v>374</v>
      </c>
      <c r="P8">
        <v>373</v>
      </c>
      <c r="Q8">
        <v>402</v>
      </c>
      <c r="R8">
        <v>373</v>
      </c>
      <c r="S8">
        <v>346</v>
      </c>
    </row>
    <row r="9" spans="1:19" ht="12">
      <c r="A9" t="s">
        <v>18</v>
      </c>
      <c r="B9" s="18">
        <v>105</v>
      </c>
      <c r="C9" s="18">
        <v>84</v>
      </c>
      <c r="D9" s="17">
        <f t="shared" si="0"/>
        <v>0.8</v>
      </c>
      <c r="E9" s="17">
        <f t="shared" si="1"/>
        <v>0.8</v>
      </c>
      <c r="F9" s="17">
        <f t="shared" si="2"/>
        <v>0.8</v>
      </c>
      <c r="G9" s="17">
        <f t="shared" si="3"/>
        <v>0.8</v>
      </c>
      <c r="H9" s="17">
        <f t="shared" si="4"/>
        <v>0.8571428571428571</v>
      </c>
      <c r="I9" s="8">
        <f t="shared" si="5"/>
        <v>0.7904761904761904</v>
      </c>
      <c r="J9" s="17">
        <f t="shared" si="6"/>
        <v>0.7714285714285715</v>
      </c>
      <c r="N9">
        <v>84</v>
      </c>
      <c r="O9">
        <v>84</v>
      </c>
      <c r="P9">
        <v>84</v>
      </c>
      <c r="Q9">
        <v>90</v>
      </c>
      <c r="R9">
        <v>83</v>
      </c>
      <c r="S9">
        <v>81</v>
      </c>
    </row>
    <row r="10" spans="1:19" ht="12">
      <c r="A10" t="s">
        <v>19</v>
      </c>
      <c r="B10" s="16">
        <v>137</v>
      </c>
      <c r="C10" s="16">
        <v>122</v>
      </c>
      <c r="D10" s="17">
        <f t="shared" si="0"/>
        <v>0.8905109489051095</v>
      </c>
      <c r="E10" s="17">
        <f t="shared" si="1"/>
        <v>0.8905109489051095</v>
      </c>
      <c r="F10" s="17">
        <f t="shared" si="2"/>
        <v>0.8905109489051095</v>
      </c>
      <c r="G10" s="17">
        <f t="shared" si="3"/>
        <v>0.8905109489051095</v>
      </c>
      <c r="H10" s="17">
        <f t="shared" si="4"/>
        <v>0.9124087591240876</v>
      </c>
      <c r="I10" s="8">
        <f t="shared" si="5"/>
        <v>0.8759124087591241</v>
      </c>
      <c r="J10" s="17">
        <f t="shared" si="6"/>
        <v>0.7372262773722628</v>
      </c>
      <c r="N10">
        <v>122</v>
      </c>
      <c r="O10">
        <v>122</v>
      </c>
      <c r="P10">
        <v>122</v>
      </c>
      <c r="Q10">
        <v>125</v>
      </c>
      <c r="R10">
        <v>120</v>
      </c>
      <c r="S10">
        <v>101</v>
      </c>
    </row>
    <row r="11" spans="1:19" ht="12">
      <c r="A11" t="s">
        <v>20</v>
      </c>
      <c r="B11" s="16">
        <v>163</v>
      </c>
      <c r="C11" s="16">
        <v>125</v>
      </c>
      <c r="D11" s="17">
        <f t="shared" si="0"/>
        <v>0.7668711656441718</v>
      </c>
      <c r="E11" s="17">
        <f t="shared" si="1"/>
        <v>0.7791411042944786</v>
      </c>
      <c r="F11" s="17">
        <f t="shared" si="2"/>
        <v>0.7791411042944786</v>
      </c>
      <c r="G11" s="17">
        <f t="shared" si="3"/>
        <v>0.7668711656441718</v>
      </c>
      <c r="H11" s="17">
        <f t="shared" si="4"/>
        <v>0.8895705521472392</v>
      </c>
      <c r="I11" s="8">
        <f t="shared" si="5"/>
        <v>0.7791411042944786</v>
      </c>
      <c r="J11" s="17">
        <f t="shared" si="6"/>
        <v>0.6993865030674846</v>
      </c>
      <c r="N11">
        <v>127</v>
      </c>
      <c r="O11">
        <v>127</v>
      </c>
      <c r="P11">
        <v>125</v>
      </c>
      <c r="Q11">
        <v>145</v>
      </c>
      <c r="R11">
        <v>127</v>
      </c>
      <c r="S11">
        <v>114</v>
      </c>
    </row>
    <row r="12" spans="1:19" ht="12">
      <c r="A12" t="s">
        <v>21</v>
      </c>
      <c r="B12" s="16">
        <v>95</v>
      </c>
      <c r="C12" s="16">
        <v>74</v>
      </c>
      <c r="D12" s="17">
        <f t="shared" si="0"/>
        <v>0.7789473684210526</v>
      </c>
      <c r="E12" s="17">
        <f t="shared" si="1"/>
        <v>0.8315789473684211</v>
      </c>
      <c r="F12" s="17">
        <f t="shared" si="2"/>
        <v>0.8210526315789474</v>
      </c>
      <c r="G12" s="17">
        <f t="shared" si="3"/>
        <v>0.8</v>
      </c>
      <c r="H12" s="17">
        <f t="shared" si="4"/>
        <v>0.8315789473684211</v>
      </c>
      <c r="I12" s="8">
        <f t="shared" si="5"/>
        <v>0.7157894736842105</v>
      </c>
      <c r="J12" s="17">
        <f t="shared" si="6"/>
        <v>0.4842105263157895</v>
      </c>
      <c r="N12">
        <v>79</v>
      </c>
      <c r="O12">
        <v>78</v>
      </c>
      <c r="P12">
        <v>76</v>
      </c>
      <c r="Q12">
        <v>79</v>
      </c>
      <c r="R12">
        <v>68</v>
      </c>
      <c r="S12">
        <v>46</v>
      </c>
    </row>
    <row r="13" spans="1:19" ht="12">
      <c r="A13" t="s">
        <v>22</v>
      </c>
      <c r="B13" s="16">
        <v>105</v>
      </c>
      <c r="C13" s="16">
        <v>88</v>
      </c>
      <c r="D13" s="17">
        <f t="shared" si="0"/>
        <v>0.8380952380952381</v>
      </c>
      <c r="E13" s="17">
        <f t="shared" si="1"/>
        <v>0.8380952380952381</v>
      </c>
      <c r="F13" s="17">
        <f t="shared" si="2"/>
        <v>0.8380952380952381</v>
      </c>
      <c r="G13" s="17">
        <f t="shared" si="3"/>
        <v>0.8380952380952381</v>
      </c>
      <c r="H13" s="17">
        <f t="shared" si="4"/>
        <v>0.8666666666666667</v>
      </c>
      <c r="I13" s="8">
        <f t="shared" si="5"/>
        <v>0.8285714285714286</v>
      </c>
      <c r="J13" s="17">
        <f t="shared" si="6"/>
        <v>0.7142857142857143</v>
      </c>
      <c r="N13">
        <v>88</v>
      </c>
      <c r="O13">
        <v>88</v>
      </c>
      <c r="P13">
        <v>88</v>
      </c>
      <c r="Q13">
        <v>91</v>
      </c>
      <c r="R13">
        <v>87</v>
      </c>
      <c r="S13">
        <v>75</v>
      </c>
    </row>
    <row r="14" spans="1:19" ht="12">
      <c r="A14" t="s">
        <v>23</v>
      </c>
      <c r="B14" s="16">
        <v>437</v>
      </c>
      <c r="C14" s="16">
        <v>387</v>
      </c>
      <c r="D14" s="17">
        <f t="shared" si="0"/>
        <v>0.88558352402746</v>
      </c>
      <c r="E14" s="17">
        <f t="shared" si="1"/>
        <v>0.8901601830663616</v>
      </c>
      <c r="F14" s="17">
        <f t="shared" si="2"/>
        <v>0.8901601830663616</v>
      </c>
      <c r="G14" s="17">
        <f t="shared" si="3"/>
        <v>0.88558352402746</v>
      </c>
      <c r="H14" s="17">
        <f t="shared" si="4"/>
        <v>0.965675057208238</v>
      </c>
      <c r="I14" s="8">
        <f t="shared" si="5"/>
        <v>0.8878718535469108</v>
      </c>
      <c r="J14" s="17">
        <f t="shared" si="6"/>
        <v>0.8604118993135011</v>
      </c>
      <c r="N14">
        <v>389</v>
      </c>
      <c r="O14">
        <v>389</v>
      </c>
      <c r="P14">
        <v>387</v>
      </c>
      <c r="Q14">
        <v>422</v>
      </c>
      <c r="R14">
        <v>388</v>
      </c>
      <c r="S14">
        <v>376</v>
      </c>
    </row>
    <row r="15" spans="1:19" ht="12">
      <c r="A15" t="s">
        <v>24</v>
      </c>
      <c r="B15" s="16">
        <v>224</v>
      </c>
      <c r="C15" s="16">
        <v>189</v>
      </c>
      <c r="D15" s="17">
        <f t="shared" si="0"/>
        <v>0.84375</v>
      </c>
      <c r="E15" s="17">
        <f t="shared" si="1"/>
        <v>0.8482142857142857</v>
      </c>
      <c r="F15" s="17">
        <f t="shared" si="2"/>
        <v>0.8482142857142857</v>
      </c>
      <c r="G15" s="17">
        <f t="shared" si="3"/>
        <v>0.84375</v>
      </c>
      <c r="H15" s="17">
        <f t="shared" si="4"/>
        <v>0.8973214285714286</v>
      </c>
      <c r="I15" s="8">
        <f t="shared" si="5"/>
        <v>0.8392857142857143</v>
      </c>
      <c r="J15" s="17">
        <f t="shared" si="6"/>
        <v>0.7321428571428571</v>
      </c>
      <c r="N15">
        <v>190</v>
      </c>
      <c r="O15">
        <v>190</v>
      </c>
      <c r="P15">
        <v>189</v>
      </c>
      <c r="Q15">
        <v>201</v>
      </c>
      <c r="R15">
        <v>188</v>
      </c>
      <c r="S15">
        <v>164</v>
      </c>
    </row>
    <row r="16" spans="1:19" ht="12">
      <c r="A16" t="s">
        <v>25</v>
      </c>
      <c r="B16" s="18">
        <v>192</v>
      </c>
      <c r="C16" s="18">
        <v>179</v>
      </c>
      <c r="D16" s="17">
        <f t="shared" si="0"/>
        <v>0.9322916666666666</v>
      </c>
      <c r="E16" s="17">
        <f t="shared" si="1"/>
        <v>0.9375</v>
      </c>
      <c r="F16" s="17">
        <f t="shared" si="2"/>
        <v>0.9375</v>
      </c>
      <c r="G16" s="17">
        <f t="shared" si="3"/>
        <v>0.9322916666666666</v>
      </c>
      <c r="H16" s="17">
        <f t="shared" si="4"/>
        <v>0.9739583333333334</v>
      </c>
      <c r="I16" s="8">
        <f t="shared" si="5"/>
        <v>0.9375</v>
      </c>
      <c r="J16" s="17">
        <f t="shared" si="6"/>
        <v>0.734375</v>
      </c>
      <c r="N16">
        <v>180</v>
      </c>
      <c r="O16">
        <v>180</v>
      </c>
      <c r="P16">
        <v>179</v>
      </c>
      <c r="Q16">
        <v>187</v>
      </c>
      <c r="R16">
        <v>180</v>
      </c>
      <c r="S16">
        <v>141</v>
      </c>
    </row>
    <row r="17" spans="1:19" ht="12">
      <c r="A17" t="s">
        <v>26</v>
      </c>
      <c r="B17" s="16">
        <v>103</v>
      </c>
      <c r="C17" s="16">
        <v>78</v>
      </c>
      <c r="D17" s="17">
        <f t="shared" si="0"/>
        <v>0.7572815533980582</v>
      </c>
      <c r="E17" s="17">
        <f t="shared" si="1"/>
        <v>0.7669902912621359</v>
      </c>
      <c r="F17" s="17">
        <f t="shared" si="2"/>
        <v>0.7669902912621359</v>
      </c>
      <c r="G17" s="17">
        <f t="shared" si="3"/>
        <v>0.7572815533980582</v>
      </c>
      <c r="H17" s="17">
        <f t="shared" si="4"/>
        <v>0.8543689320388349</v>
      </c>
      <c r="I17" s="8">
        <f t="shared" si="5"/>
        <v>0.7669902912621359</v>
      </c>
      <c r="J17" s="17">
        <f t="shared" si="6"/>
        <v>0.6116504854368932</v>
      </c>
      <c r="N17">
        <v>79</v>
      </c>
      <c r="O17">
        <v>79</v>
      </c>
      <c r="P17">
        <v>78</v>
      </c>
      <c r="Q17">
        <v>88</v>
      </c>
      <c r="R17">
        <v>79</v>
      </c>
      <c r="S17">
        <v>63</v>
      </c>
    </row>
    <row r="18" spans="1:19" ht="12">
      <c r="A18" t="s">
        <v>27</v>
      </c>
      <c r="B18" s="16">
        <v>68</v>
      </c>
      <c r="C18" s="16">
        <v>61</v>
      </c>
      <c r="D18" s="17">
        <f t="shared" si="0"/>
        <v>0.8970588235294118</v>
      </c>
      <c r="E18" s="17">
        <f t="shared" si="1"/>
        <v>0.8970588235294118</v>
      </c>
      <c r="F18" s="17">
        <f t="shared" si="2"/>
        <v>0.8970588235294118</v>
      </c>
      <c r="G18" s="17">
        <f t="shared" si="3"/>
        <v>0.8970588235294118</v>
      </c>
      <c r="H18" s="17">
        <f t="shared" si="4"/>
        <v>0.9705882352941176</v>
      </c>
      <c r="I18" s="8">
        <f t="shared" si="5"/>
        <v>0.8823529411764706</v>
      </c>
      <c r="J18" s="17">
        <f t="shared" si="6"/>
        <v>0.8235294117647058</v>
      </c>
      <c r="N18">
        <v>61</v>
      </c>
      <c r="O18">
        <v>61</v>
      </c>
      <c r="P18">
        <v>61</v>
      </c>
      <c r="Q18">
        <v>66</v>
      </c>
      <c r="R18">
        <v>60</v>
      </c>
      <c r="S18">
        <v>56</v>
      </c>
    </row>
    <row r="19" spans="1:9" ht="12">
      <c r="A19" s="19" t="s">
        <v>28</v>
      </c>
      <c r="B19">
        <f>SUM(B7:B18)</f>
        <v>2307</v>
      </c>
      <c r="C19">
        <f>SUM(C7:C18)</f>
        <v>1965</v>
      </c>
      <c r="D19" s="8">
        <f t="shared" si="0"/>
        <v>0.8517555266579974</v>
      </c>
      <c r="E19" s="8"/>
      <c r="F19" s="8"/>
      <c r="G19" s="8"/>
      <c r="H19" s="8"/>
      <c r="I19" s="8"/>
    </row>
    <row r="20" spans="1:9" ht="12">
      <c r="A20" s="19"/>
      <c r="D20" s="8"/>
      <c r="E20" s="8"/>
      <c r="F20" s="8"/>
      <c r="G20" s="8"/>
      <c r="H20" s="8"/>
      <c r="I20" s="8"/>
    </row>
    <row r="21" spans="1:9" ht="12">
      <c r="A21" s="20"/>
      <c r="B21" s="20"/>
      <c r="D21" s="59" t="s">
        <v>29</v>
      </c>
      <c r="E21" s="60"/>
      <c r="F21" s="60"/>
      <c r="G21" s="7"/>
      <c r="H21" s="8"/>
      <c r="I21" s="8"/>
    </row>
    <row r="22" spans="2:10" ht="12">
      <c r="B22" s="1" t="s">
        <v>3</v>
      </c>
      <c r="C22" s="1" t="s">
        <v>4</v>
      </c>
      <c r="D22" s="9" t="s">
        <v>5</v>
      </c>
      <c r="E22" s="9" t="s">
        <v>30</v>
      </c>
      <c r="F22" s="9" t="s">
        <v>31</v>
      </c>
      <c r="G22" s="9" t="s">
        <v>32</v>
      </c>
      <c r="H22" s="9" t="s">
        <v>33</v>
      </c>
      <c r="I22" s="9" t="s">
        <v>34</v>
      </c>
      <c r="J22" s="9" t="s">
        <v>35</v>
      </c>
    </row>
    <row r="23" spans="1:19" ht="12.75" thickBot="1">
      <c r="A23" s="10" t="s">
        <v>12</v>
      </c>
      <c r="B23" s="11" t="s">
        <v>36</v>
      </c>
      <c r="C23" s="11" t="s">
        <v>14</v>
      </c>
      <c r="D23" s="12" t="s">
        <v>15</v>
      </c>
      <c r="E23" s="12"/>
      <c r="F23" s="12"/>
      <c r="G23" s="12"/>
      <c r="H23" s="21"/>
      <c r="I23" s="21"/>
      <c r="J23" s="21"/>
      <c r="N23" s="9" t="s">
        <v>30</v>
      </c>
      <c r="O23" s="9" t="s">
        <v>31</v>
      </c>
      <c r="P23" s="9" t="s">
        <v>32</v>
      </c>
      <c r="Q23" s="9" t="s">
        <v>33</v>
      </c>
      <c r="R23" s="9" t="s">
        <v>34</v>
      </c>
      <c r="S23" s="9" t="s">
        <v>35</v>
      </c>
    </row>
    <row r="24" spans="1:19" ht="12">
      <c r="A24" t="s">
        <v>16</v>
      </c>
      <c r="B24" s="16">
        <v>290</v>
      </c>
      <c r="C24" s="16">
        <v>187</v>
      </c>
      <c r="D24" s="17">
        <f aca="true" t="shared" si="7" ref="D24:D36">C24/B24</f>
        <v>0.6448275862068965</v>
      </c>
      <c r="E24" s="17">
        <f aca="true" t="shared" si="8" ref="E24:E35">N24/B24</f>
        <v>0.6689655172413793</v>
      </c>
      <c r="F24" s="17">
        <f aca="true" t="shared" si="9" ref="F24:F35">O24/B24</f>
        <v>0.6724137931034483</v>
      </c>
      <c r="G24" s="17">
        <f aca="true" t="shared" si="10" ref="G24:G35">P24/B24</f>
        <v>0.6551724137931034</v>
      </c>
      <c r="H24" s="17">
        <f aca="true" t="shared" si="11" ref="H24:H35">Q24/B24</f>
        <v>0.8172413793103448</v>
      </c>
      <c r="I24" s="8">
        <f aca="true" t="shared" si="12" ref="I24:I35">R24/B24</f>
        <v>0.6482758620689655</v>
      </c>
      <c r="J24" s="17">
        <f aca="true" t="shared" si="13" ref="J24:J35">S24/B24</f>
        <v>0.5689655172413793</v>
      </c>
      <c r="N24">
        <v>194</v>
      </c>
      <c r="O24">
        <v>195</v>
      </c>
      <c r="P24">
        <v>190</v>
      </c>
      <c r="Q24">
        <v>237</v>
      </c>
      <c r="R24">
        <v>188</v>
      </c>
      <c r="S24">
        <v>165</v>
      </c>
    </row>
    <row r="25" spans="1:19" ht="12">
      <c r="A25" t="s">
        <v>17</v>
      </c>
      <c r="B25" s="16">
        <v>427</v>
      </c>
      <c r="C25" s="16">
        <v>285</v>
      </c>
      <c r="D25" s="17">
        <f t="shared" si="7"/>
        <v>0.667447306791569</v>
      </c>
      <c r="E25" s="17">
        <f t="shared" si="8"/>
        <v>0.6955503512880562</v>
      </c>
      <c r="F25" s="17">
        <f t="shared" si="9"/>
        <v>0.6932084309133489</v>
      </c>
      <c r="G25" s="17">
        <f t="shared" si="10"/>
        <v>0.6744730679156908</v>
      </c>
      <c r="H25" s="17">
        <f t="shared" si="11"/>
        <v>0.8969555035128806</v>
      </c>
      <c r="I25" s="8">
        <f t="shared" si="12"/>
        <v>0.6838407494145199</v>
      </c>
      <c r="J25" s="17">
        <f t="shared" si="13"/>
        <v>0.5831381733021077</v>
      </c>
      <c r="N25">
        <v>297</v>
      </c>
      <c r="O25">
        <v>296</v>
      </c>
      <c r="P25">
        <v>288</v>
      </c>
      <c r="Q25">
        <v>383</v>
      </c>
      <c r="R25">
        <v>292</v>
      </c>
      <c r="S25">
        <v>249</v>
      </c>
    </row>
    <row r="26" spans="1:19" ht="12">
      <c r="A26" t="s">
        <v>18</v>
      </c>
      <c r="B26" s="18">
        <v>117</v>
      </c>
      <c r="C26" s="18">
        <v>74</v>
      </c>
      <c r="D26" s="17">
        <f t="shared" si="7"/>
        <v>0.6324786324786325</v>
      </c>
      <c r="E26" s="17">
        <f t="shared" si="8"/>
        <v>0.6410256410256411</v>
      </c>
      <c r="F26" s="17">
        <f t="shared" si="9"/>
        <v>0.6410256410256411</v>
      </c>
      <c r="G26" s="17">
        <f t="shared" si="10"/>
        <v>0.6410256410256411</v>
      </c>
      <c r="H26" s="17">
        <f t="shared" si="11"/>
        <v>0.7521367521367521</v>
      </c>
      <c r="I26" s="8">
        <f t="shared" si="12"/>
        <v>0.6324786324786325</v>
      </c>
      <c r="J26" s="17">
        <f t="shared" si="13"/>
        <v>0.6324786324786325</v>
      </c>
      <c r="N26">
        <v>75</v>
      </c>
      <c r="O26">
        <v>75</v>
      </c>
      <c r="P26">
        <v>75</v>
      </c>
      <c r="Q26">
        <v>88</v>
      </c>
      <c r="R26">
        <v>74</v>
      </c>
      <c r="S26">
        <v>74</v>
      </c>
    </row>
    <row r="27" spans="1:19" ht="12">
      <c r="A27" t="s">
        <v>19</v>
      </c>
      <c r="B27" s="16">
        <v>141</v>
      </c>
      <c r="C27" s="16">
        <v>81</v>
      </c>
      <c r="D27" s="17">
        <f t="shared" si="7"/>
        <v>0.574468085106383</v>
      </c>
      <c r="E27" s="17">
        <f t="shared" si="8"/>
        <v>0.6170212765957447</v>
      </c>
      <c r="F27" s="17">
        <f t="shared" si="9"/>
        <v>0.6170212765957447</v>
      </c>
      <c r="G27" s="17">
        <f t="shared" si="10"/>
        <v>0.624113475177305</v>
      </c>
      <c r="H27" s="17">
        <f t="shared" si="11"/>
        <v>0.7730496453900709</v>
      </c>
      <c r="I27" s="8">
        <f t="shared" si="12"/>
        <v>0.6382978723404256</v>
      </c>
      <c r="J27" s="17">
        <f t="shared" si="13"/>
        <v>0.5177304964539007</v>
      </c>
      <c r="N27">
        <v>87</v>
      </c>
      <c r="O27">
        <v>87</v>
      </c>
      <c r="P27">
        <v>88</v>
      </c>
      <c r="Q27">
        <v>109</v>
      </c>
      <c r="R27">
        <v>90</v>
      </c>
      <c r="S27">
        <v>73</v>
      </c>
    </row>
    <row r="28" spans="1:19" ht="12">
      <c r="A28" t="s">
        <v>20</v>
      </c>
      <c r="B28" s="16">
        <v>173</v>
      </c>
      <c r="C28" s="16">
        <v>111</v>
      </c>
      <c r="D28" s="17">
        <f t="shared" si="7"/>
        <v>0.6416184971098265</v>
      </c>
      <c r="E28" s="17">
        <f t="shared" si="8"/>
        <v>0.6878612716763006</v>
      </c>
      <c r="F28" s="17">
        <f t="shared" si="9"/>
        <v>0.6878612716763006</v>
      </c>
      <c r="G28" s="17">
        <f t="shared" si="10"/>
        <v>0.6647398843930635</v>
      </c>
      <c r="H28" s="17">
        <f t="shared" si="11"/>
        <v>0.7803468208092486</v>
      </c>
      <c r="I28" s="8">
        <f t="shared" si="12"/>
        <v>0.6763005780346821</v>
      </c>
      <c r="J28" s="17">
        <f t="shared" si="13"/>
        <v>0.6069364161849711</v>
      </c>
      <c r="N28">
        <v>119</v>
      </c>
      <c r="O28">
        <v>119</v>
      </c>
      <c r="P28">
        <v>115</v>
      </c>
      <c r="Q28">
        <v>135</v>
      </c>
      <c r="R28">
        <v>117</v>
      </c>
      <c r="S28">
        <v>105</v>
      </c>
    </row>
    <row r="29" spans="1:19" ht="12">
      <c r="A29" t="s">
        <v>21</v>
      </c>
      <c r="B29" s="16">
        <v>113</v>
      </c>
      <c r="C29" s="16">
        <v>68</v>
      </c>
      <c r="D29" s="17">
        <f t="shared" si="7"/>
        <v>0.6017699115044248</v>
      </c>
      <c r="E29" s="17">
        <f t="shared" si="8"/>
        <v>0.6371681415929203</v>
      </c>
      <c r="F29" s="17">
        <f t="shared" si="9"/>
        <v>0.6283185840707964</v>
      </c>
      <c r="G29" s="17">
        <f t="shared" si="10"/>
        <v>0.6371681415929203</v>
      </c>
      <c r="H29" s="17">
        <f t="shared" si="11"/>
        <v>0.672566371681416</v>
      </c>
      <c r="I29" s="8">
        <f t="shared" si="12"/>
        <v>0.6106194690265486</v>
      </c>
      <c r="J29" s="17">
        <f t="shared" si="13"/>
        <v>0.35398230088495575</v>
      </c>
      <c r="N29">
        <v>72</v>
      </c>
      <c r="O29">
        <v>71</v>
      </c>
      <c r="P29">
        <v>72</v>
      </c>
      <c r="Q29">
        <v>76</v>
      </c>
      <c r="R29">
        <v>69</v>
      </c>
      <c r="S29">
        <v>40</v>
      </c>
    </row>
    <row r="30" spans="1:19" ht="12">
      <c r="A30" t="s">
        <v>22</v>
      </c>
      <c r="B30" s="16">
        <v>95</v>
      </c>
      <c r="C30" s="16">
        <v>64</v>
      </c>
      <c r="D30" s="17">
        <f t="shared" si="7"/>
        <v>0.6736842105263158</v>
      </c>
      <c r="E30" s="17">
        <f t="shared" si="8"/>
        <v>0.7263157894736842</v>
      </c>
      <c r="F30" s="17">
        <f t="shared" si="9"/>
        <v>0.7157894736842105</v>
      </c>
      <c r="G30" s="17">
        <f t="shared" si="10"/>
        <v>0.7052631578947368</v>
      </c>
      <c r="H30" s="17">
        <f t="shared" si="11"/>
        <v>0.8526315789473684</v>
      </c>
      <c r="I30" s="8">
        <f t="shared" si="12"/>
        <v>0.7157894736842105</v>
      </c>
      <c r="J30" s="17">
        <f t="shared" si="13"/>
        <v>0.631578947368421</v>
      </c>
      <c r="N30">
        <v>69</v>
      </c>
      <c r="O30">
        <v>68</v>
      </c>
      <c r="P30">
        <v>67</v>
      </c>
      <c r="Q30">
        <v>81</v>
      </c>
      <c r="R30">
        <v>68</v>
      </c>
      <c r="S30">
        <v>60</v>
      </c>
    </row>
    <row r="31" spans="1:19" ht="12">
      <c r="A31" t="s">
        <v>23</v>
      </c>
      <c r="B31" s="16">
        <v>492</v>
      </c>
      <c r="C31" s="16">
        <v>406</v>
      </c>
      <c r="D31" s="17">
        <f t="shared" si="7"/>
        <v>0.8252032520325203</v>
      </c>
      <c r="E31" s="17">
        <f t="shared" si="8"/>
        <v>0.8353658536585366</v>
      </c>
      <c r="F31" s="17">
        <f t="shared" si="9"/>
        <v>0.8353658536585366</v>
      </c>
      <c r="G31" s="17">
        <f t="shared" si="10"/>
        <v>0.8252032520325203</v>
      </c>
      <c r="H31" s="17">
        <f t="shared" si="11"/>
        <v>0.9471544715447154</v>
      </c>
      <c r="I31" s="8">
        <f t="shared" si="12"/>
        <v>0.8272357723577236</v>
      </c>
      <c r="J31" s="17">
        <f t="shared" si="13"/>
        <v>0.7804878048780488</v>
      </c>
      <c r="N31">
        <v>411</v>
      </c>
      <c r="O31">
        <v>411</v>
      </c>
      <c r="P31">
        <v>406</v>
      </c>
      <c r="Q31">
        <v>466</v>
      </c>
      <c r="R31">
        <v>407</v>
      </c>
      <c r="S31">
        <v>384</v>
      </c>
    </row>
    <row r="32" spans="1:19" ht="12">
      <c r="A32" t="s">
        <v>24</v>
      </c>
      <c r="B32" s="16">
        <v>238</v>
      </c>
      <c r="C32" s="16">
        <v>169</v>
      </c>
      <c r="D32" s="17">
        <f t="shared" si="7"/>
        <v>0.7100840336134454</v>
      </c>
      <c r="E32" s="17">
        <f t="shared" si="8"/>
        <v>0.7352941176470589</v>
      </c>
      <c r="F32" s="17">
        <f t="shared" si="9"/>
        <v>0.7394957983193278</v>
      </c>
      <c r="G32" s="17">
        <f t="shared" si="10"/>
        <v>0.7184873949579832</v>
      </c>
      <c r="H32" s="17">
        <f t="shared" si="11"/>
        <v>0.8487394957983193</v>
      </c>
      <c r="I32" s="8">
        <f t="shared" si="12"/>
        <v>0.7226890756302521</v>
      </c>
      <c r="J32" s="17">
        <f t="shared" si="13"/>
        <v>0.6008403361344538</v>
      </c>
      <c r="N32">
        <v>175</v>
      </c>
      <c r="O32">
        <v>176</v>
      </c>
      <c r="P32">
        <v>171</v>
      </c>
      <c r="Q32">
        <v>202</v>
      </c>
      <c r="R32">
        <v>172</v>
      </c>
      <c r="S32">
        <v>143</v>
      </c>
    </row>
    <row r="33" spans="1:19" ht="12">
      <c r="A33" t="s">
        <v>25</v>
      </c>
      <c r="B33" s="18">
        <v>203</v>
      </c>
      <c r="C33" s="18">
        <v>167</v>
      </c>
      <c r="D33" s="17">
        <f t="shared" si="7"/>
        <v>0.8226600985221675</v>
      </c>
      <c r="E33" s="17">
        <f t="shared" si="8"/>
        <v>0.8275862068965517</v>
      </c>
      <c r="F33" s="17">
        <f t="shared" si="9"/>
        <v>0.8275862068965517</v>
      </c>
      <c r="G33" s="17">
        <f t="shared" si="10"/>
        <v>0.8226600985221675</v>
      </c>
      <c r="H33" s="17">
        <f t="shared" si="11"/>
        <v>0.9507389162561576</v>
      </c>
      <c r="I33" s="8">
        <f t="shared" si="12"/>
        <v>0.8275862068965517</v>
      </c>
      <c r="J33" s="17">
        <f t="shared" si="13"/>
        <v>0.5073891625615764</v>
      </c>
      <c r="N33">
        <v>168</v>
      </c>
      <c r="O33">
        <v>168</v>
      </c>
      <c r="P33">
        <v>167</v>
      </c>
      <c r="Q33">
        <v>193</v>
      </c>
      <c r="R33">
        <v>168</v>
      </c>
      <c r="S33">
        <v>103</v>
      </c>
    </row>
    <row r="34" spans="1:19" ht="12">
      <c r="A34" t="s">
        <v>26</v>
      </c>
      <c r="B34" s="16">
        <v>129</v>
      </c>
      <c r="C34" s="16">
        <v>80</v>
      </c>
      <c r="D34" s="17">
        <f t="shared" si="7"/>
        <v>0.6201550387596899</v>
      </c>
      <c r="E34" s="17">
        <f t="shared" si="8"/>
        <v>0.6434108527131783</v>
      </c>
      <c r="F34" s="17">
        <f t="shared" si="9"/>
        <v>0.6434108527131783</v>
      </c>
      <c r="G34" s="17">
        <f t="shared" si="10"/>
        <v>0.6356589147286822</v>
      </c>
      <c r="H34" s="17">
        <f t="shared" si="11"/>
        <v>0.7984496124031008</v>
      </c>
      <c r="I34" s="8">
        <f t="shared" si="12"/>
        <v>0.627906976744186</v>
      </c>
      <c r="J34" s="17">
        <f t="shared" si="13"/>
        <v>0.4108527131782946</v>
      </c>
      <c r="N34">
        <v>83</v>
      </c>
      <c r="O34">
        <v>83</v>
      </c>
      <c r="P34">
        <v>82</v>
      </c>
      <c r="Q34">
        <v>103</v>
      </c>
      <c r="R34">
        <v>81</v>
      </c>
      <c r="S34">
        <v>53</v>
      </c>
    </row>
    <row r="35" spans="1:19" ht="12">
      <c r="A35" t="s">
        <v>27</v>
      </c>
      <c r="B35" s="16">
        <v>57</v>
      </c>
      <c r="C35" s="16">
        <v>42</v>
      </c>
      <c r="D35" s="17">
        <f t="shared" si="7"/>
        <v>0.7368421052631579</v>
      </c>
      <c r="E35" s="17">
        <f t="shared" si="8"/>
        <v>0.7368421052631579</v>
      </c>
      <c r="F35" s="17">
        <f t="shared" si="9"/>
        <v>0.7368421052631579</v>
      </c>
      <c r="G35" s="17">
        <f t="shared" si="10"/>
        <v>0.7368421052631579</v>
      </c>
      <c r="H35" s="17">
        <f t="shared" si="11"/>
        <v>0.8596491228070176</v>
      </c>
      <c r="I35" s="8">
        <f t="shared" si="12"/>
        <v>0.7368421052631579</v>
      </c>
      <c r="J35" s="17">
        <f t="shared" si="13"/>
        <v>0.6666666666666666</v>
      </c>
      <c r="N35">
        <v>42</v>
      </c>
      <c r="O35">
        <v>42</v>
      </c>
      <c r="P35">
        <v>42</v>
      </c>
      <c r="Q35">
        <v>49</v>
      </c>
      <c r="R35">
        <v>42</v>
      </c>
      <c r="S35">
        <v>38</v>
      </c>
    </row>
    <row r="36" spans="1:9" ht="12">
      <c r="A36" s="19" t="s">
        <v>37</v>
      </c>
      <c r="B36" s="16">
        <f>SUM(B24:B35)</f>
        <v>2475</v>
      </c>
      <c r="C36" s="16">
        <f>SUM(C24:C35)</f>
        <v>1734</v>
      </c>
      <c r="D36" s="17">
        <f t="shared" si="7"/>
        <v>0.7006060606060606</v>
      </c>
      <c r="E36" s="17"/>
      <c r="F36" s="17"/>
      <c r="G36" s="17"/>
      <c r="H36" s="17"/>
      <c r="I36" s="8"/>
    </row>
    <row r="37" spans="4:9" ht="12">
      <c r="D37" s="8"/>
      <c r="E37" s="8"/>
      <c r="F37" s="8"/>
      <c r="G37" s="8"/>
      <c r="H37" s="8"/>
      <c r="I37" s="8"/>
    </row>
    <row r="38" spans="1:9" ht="12">
      <c r="A38" s="65"/>
      <c r="B38" s="66"/>
      <c r="D38" s="59" t="s">
        <v>38</v>
      </c>
      <c r="E38" s="60"/>
      <c r="F38" s="60"/>
      <c r="G38" s="7"/>
      <c r="H38" s="8"/>
      <c r="I38" s="8"/>
    </row>
    <row r="39" spans="2:10" ht="12">
      <c r="B39" s="1" t="s">
        <v>3</v>
      </c>
      <c r="C39" s="1" t="s">
        <v>4</v>
      </c>
      <c r="D39" s="9" t="s">
        <v>5</v>
      </c>
      <c r="E39" s="9" t="s">
        <v>39</v>
      </c>
      <c r="F39" s="9" t="s">
        <v>31</v>
      </c>
      <c r="G39" s="9" t="s">
        <v>32</v>
      </c>
      <c r="H39" s="9" t="s">
        <v>33</v>
      </c>
      <c r="I39" s="9" t="s">
        <v>40</v>
      </c>
      <c r="J39" s="9" t="s">
        <v>41</v>
      </c>
    </row>
    <row r="40" spans="1:19" ht="12.75" thickBot="1">
      <c r="A40" s="10" t="s">
        <v>12</v>
      </c>
      <c r="B40" s="11" t="s">
        <v>13</v>
      </c>
      <c r="C40" s="11" t="s">
        <v>14</v>
      </c>
      <c r="D40" s="12" t="s">
        <v>15</v>
      </c>
      <c r="E40" s="12"/>
      <c r="F40" s="12"/>
      <c r="G40" s="12"/>
      <c r="H40" s="21"/>
      <c r="I40" s="21"/>
      <c r="J40" s="21"/>
      <c r="N40" s="9" t="s">
        <v>39</v>
      </c>
      <c r="O40" s="9" t="s">
        <v>31</v>
      </c>
      <c r="P40" s="9" t="s">
        <v>32</v>
      </c>
      <c r="Q40" s="9" t="s">
        <v>33</v>
      </c>
      <c r="R40" s="9" t="s">
        <v>40</v>
      </c>
      <c r="S40" s="9" t="s">
        <v>41</v>
      </c>
    </row>
    <row r="41" spans="1:19" ht="12">
      <c r="A41" t="s">
        <v>16</v>
      </c>
      <c r="B41" s="16">
        <v>1255</v>
      </c>
      <c r="C41" s="16">
        <v>870</v>
      </c>
      <c r="D41" s="17">
        <f aca="true" t="shared" si="14" ref="D41:D53">C41/B41</f>
        <v>0.6932270916334662</v>
      </c>
      <c r="E41" s="17">
        <f aca="true" t="shared" si="15" ref="E41:E52">N41/B41</f>
        <v>0.7019920318725099</v>
      </c>
      <c r="F41" s="17">
        <f aca="true" t="shared" si="16" ref="F41:F52">O41/B41</f>
        <v>0.848605577689243</v>
      </c>
      <c r="G41" s="17">
        <f aca="true" t="shared" si="17" ref="G41:G52">P41/B41</f>
        <v>0.8262948207171315</v>
      </c>
      <c r="H41" s="17">
        <f aca="true" t="shared" si="18" ref="H41:H52">Q41/B41</f>
        <v>0.9107569721115538</v>
      </c>
      <c r="I41" s="8">
        <f aca="true" t="shared" si="19" ref="I41:I52">R41/B41</f>
        <v>0.6828685258964143</v>
      </c>
      <c r="J41" s="17">
        <f aca="true" t="shared" si="20" ref="J41:J52">S41/B41</f>
        <v>0.4334661354581673</v>
      </c>
      <c r="N41">
        <v>881</v>
      </c>
      <c r="O41">
        <v>1065</v>
      </c>
      <c r="P41">
        <v>1037</v>
      </c>
      <c r="Q41">
        <v>1143</v>
      </c>
      <c r="R41">
        <v>857</v>
      </c>
      <c r="S41">
        <v>544</v>
      </c>
    </row>
    <row r="42" spans="1:19" ht="12">
      <c r="A42" t="s">
        <v>17</v>
      </c>
      <c r="B42" s="16">
        <v>1875</v>
      </c>
      <c r="C42" s="16">
        <v>1433</v>
      </c>
      <c r="D42" s="17">
        <f t="shared" si="14"/>
        <v>0.7642666666666666</v>
      </c>
      <c r="E42" s="17">
        <f t="shared" si="15"/>
        <v>0.7658666666666667</v>
      </c>
      <c r="F42" s="17">
        <f t="shared" si="16"/>
        <v>0.9136</v>
      </c>
      <c r="G42" s="17">
        <f t="shared" si="17"/>
        <v>0.9072</v>
      </c>
      <c r="H42" s="17">
        <f t="shared" si="18"/>
        <v>0.9514666666666667</v>
      </c>
      <c r="I42" s="8">
        <f t="shared" si="19"/>
        <v>0.7525333333333334</v>
      </c>
      <c r="J42" s="17">
        <f t="shared" si="20"/>
        <v>0.49066666666666664</v>
      </c>
      <c r="N42">
        <v>1436</v>
      </c>
      <c r="O42">
        <v>1713</v>
      </c>
      <c r="P42">
        <v>1701</v>
      </c>
      <c r="Q42">
        <v>1784</v>
      </c>
      <c r="R42">
        <v>1411</v>
      </c>
      <c r="S42">
        <v>920</v>
      </c>
    </row>
    <row r="43" spans="1:19" ht="12">
      <c r="A43" t="s">
        <v>18</v>
      </c>
      <c r="B43" s="18">
        <v>610</v>
      </c>
      <c r="C43" s="18">
        <v>457</v>
      </c>
      <c r="D43" s="17">
        <f t="shared" si="14"/>
        <v>0.7491803278688525</v>
      </c>
      <c r="E43" s="17">
        <f t="shared" si="15"/>
        <v>0.7524590163934426</v>
      </c>
      <c r="F43" s="17">
        <f t="shared" si="16"/>
        <v>0.8442622950819673</v>
      </c>
      <c r="G43" s="17">
        <f t="shared" si="17"/>
        <v>0.840983606557377</v>
      </c>
      <c r="H43" s="17">
        <f t="shared" si="18"/>
        <v>0.8704918032786885</v>
      </c>
      <c r="I43" s="8">
        <f t="shared" si="19"/>
        <v>0.7262295081967213</v>
      </c>
      <c r="J43" s="17">
        <f t="shared" si="20"/>
        <v>0.5344262295081967</v>
      </c>
      <c r="N43">
        <v>459</v>
      </c>
      <c r="O43">
        <v>515</v>
      </c>
      <c r="P43">
        <v>513</v>
      </c>
      <c r="Q43">
        <v>531</v>
      </c>
      <c r="R43">
        <v>443</v>
      </c>
      <c r="S43">
        <v>326</v>
      </c>
    </row>
    <row r="44" spans="1:19" ht="12">
      <c r="A44" t="s">
        <v>19</v>
      </c>
      <c r="B44" s="16">
        <v>734</v>
      </c>
      <c r="C44" s="16">
        <v>546</v>
      </c>
      <c r="D44" s="17">
        <f t="shared" si="14"/>
        <v>0.7438692098092643</v>
      </c>
      <c r="E44" s="17">
        <f t="shared" si="15"/>
        <v>0.7547683923705722</v>
      </c>
      <c r="F44" s="17">
        <f t="shared" si="16"/>
        <v>0.8746594005449592</v>
      </c>
      <c r="G44" s="17">
        <f t="shared" si="17"/>
        <v>0.8664850136239782</v>
      </c>
      <c r="H44" s="17">
        <f t="shared" si="18"/>
        <v>0.9141689373297003</v>
      </c>
      <c r="I44" s="8">
        <f t="shared" si="19"/>
        <v>0.7356948228882834</v>
      </c>
      <c r="J44" s="17">
        <f t="shared" si="20"/>
        <v>0.4768392370572207</v>
      </c>
      <c r="N44">
        <v>554</v>
      </c>
      <c r="O44">
        <v>642</v>
      </c>
      <c r="P44">
        <v>636</v>
      </c>
      <c r="Q44">
        <v>671</v>
      </c>
      <c r="R44">
        <v>540</v>
      </c>
      <c r="S44">
        <v>350</v>
      </c>
    </row>
    <row r="45" spans="1:19" ht="12">
      <c r="A45" t="s">
        <v>20</v>
      </c>
      <c r="B45" s="16">
        <v>910</v>
      </c>
      <c r="C45" s="16">
        <v>670</v>
      </c>
      <c r="D45" s="17">
        <f t="shared" si="14"/>
        <v>0.7362637362637363</v>
      </c>
      <c r="E45" s="17">
        <f t="shared" si="15"/>
        <v>0.7395604395604396</v>
      </c>
      <c r="F45" s="17">
        <f t="shared" si="16"/>
        <v>0.8692307692307693</v>
      </c>
      <c r="G45" s="17">
        <f t="shared" si="17"/>
        <v>0.8604395604395605</v>
      </c>
      <c r="H45" s="17">
        <f t="shared" si="18"/>
        <v>0.9032967032967033</v>
      </c>
      <c r="I45" s="8">
        <f t="shared" si="19"/>
        <v>0.7241758241758242</v>
      </c>
      <c r="J45" s="17">
        <f t="shared" si="20"/>
        <v>0.44945054945054946</v>
      </c>
      <c r="N45">
        <v>673</v>
      </c>
      <c r="O45">
        <v>791</v>
      </c>
      <c r="P45">
        <v>783</v>
      </c>
      <c r="Q45">
        <v>822</v>
      </c>
      <c r="R45">
        <v>659</v>
      </c>
      <c r="S45">
        <v>409</v>
      </c>
    </row>
    <row r="46" spans="1:19" ht="12">
      <c r="A46" t="s">
        <v>21</v>
      </c>
      <c r="B46" s="16">
        <v>605</v>
      </c>
      <c r="C46" s="16">
        <v>381</v>
      </c>
      <c r="D46" s="17">
        <f t="shared" si="14"/>
        <v>0.6297520661157024</v>
      </c>
      <c r="E46" s="17">
        <f t="shared" si="15"/>
        <v>0.6429752066115703</v>
      </c>
      <c r="F46" s="17">
        <f t="shared" si="16"/>
        <v>0.8082644628099174</v>
      </c>
      <c r="G46" s="17">
        <f t="shared" si="17"/>
        <v>0.7933884297520661</v>
      </c>
      <c r="H46" s="17">
        <f t="shared" si="18"/>
        <v>0.8214876033057851</v>
      </c>
      <c r="I46" s="8">
        <f t="shared" si="19"/>
        <v>0.5801652892561984</v>
      </c>
      <c r="J46" s="17">
        <f t="shared" si="20"/>
        <v>0.2892561983471074</v>
      </c>
      <c r="N46">
        <v>389</v>
      </c>
      <c r="O46">
        <v>489</v>
      </c>
      <c r="P46">
        <v>480</v>
      </c>
      <c r="Q46">
        <v>497</v>
      </c>
      <c r="R46">
        <v>351</v>
      </c>
      <c r="S46">
        <v>175</v>
      </c>
    </row>
    <row r="47" spans="1:19" ht="12">
      <c r="A47" t="s">
        <v>22</v>
      </c>
      <c r="B47" s="16">
        <v>425</v>
      </c>
      <c r="C47" s="16">
        <v>326</v>
      </c>
      <c r="D47" s="17">
        <f t="shared" si="14"/>
        <v>0.7670588235294118</v>
      </c>
      <c r="E47" s="17">
        <f t="shared" si="15"/>
        <v>0.7976470588235294</v>
      </c>
      <c r="F47" s="17">
        <f t="shared" si="16"/>
        <v>0.8894117647058823</v>
      </c>
      <c r="G47" s="17">
        <f t="shared" si="17"/>
        <v>0.8870588235294118</v>
      </c>
      <c r="H47" s="17">
        <f t="shared" si="18"/>
        <v>0.9152941176470588</v>
      </c>
      <c r="I47" s="8">
        <f t="shared" si="19"/>
        <v>0.7811764705882352</v>
      </c>
      <c r="J47" s="17">
        <f t="shared" si="20"/>
        <v>0.5576470588235294</v>
      </c>
      <c r="N47">
        <v>339</v>
      </c>
      <c r="O47">
        <v>378</v>
      </c>
      <c r="P47">
        <v>377</v>
      </c>
      <c r="Q47">
        <v>389</v>
      </c>
      <c r="R47">
        <v>332</v>
      </c>
      <c r="S47">
        <v>237</v>
      </c>
    </row>
    <row r="48" spans="1:19" ht="12">
      <c r="A48" t="s">
        <v>23</v>
      </c>
      <c r="B48" s="16">
        <v>2465</v>
      </c>
      <c r="C48" s="16">
        <v>2019</v>
      </c>
      <c r="D48" s="17">
        <f t="shared" si="14"/>
        <v>0.8190669371196755</v>
      </c>
      <c r="E48" s="17">
        <f t="shared" si="15"/>
        <v>0.8219066937119676</v>
      </c>
      <c r="F48" s="17">
        <f t="shared" si="16"/>
        <v>0.9322515212981745</v>
      </c>
      <c r="G48" s="17">
        <f t="shared" si="17"/>
        <v>0.9164300202839757</v>
      </c>
      <c r="H48" s="17">
        <f t="shared" si="18"/>
        <v>0.9602434077079107</v>
      </c>
      <c r="I48" s="8">
        <f t="shared" si="19"/>
        <v>0.8178498985801217</v>
      </c>
      <c r="J48" s="17">
        <f t="shared" si="20"/>
        <v>0.6377281947261664</v>
      </c>
      <c r="N48">
        <v>2026</v>
      </c>
      <c r="O48">
        <v>2298</v>
      </c>
      <c r="P48">
        <v>2259</v>
      </c>
      <c r="Q48">
        <v>2367</v>
      </c>
      <c r="R48">
        <v>2016</v>
      </c>
      <c r="S48">
        <v>1572</v>
      </c>
    </row>
    <row r="49" spans="1:19" ht="12">
      <c r="A49" t="s">
        <v>24</v>
      </c>
      <c r="B49" s="16">
        <v>1173</v>
      </c>
      <c r="C49" s="16">
        <v>910</v>
      </c>
      <c r="D49" s="17">
        <f t="shared" si="14"/>
        <v>0.7757885763000852</v>
      </c>
      <c r="E49" s="17">
        <f t="shared" si="15"/>
        <v>0.7800511508951407</v>
      </c>
      <c r="F49" s="17">
        <f t="shared" si="16"/>
        <v>0.8883205456095482</v>
      </c>
      <c r="G49" s="17">
        <f t="shared" si="17"/>
        <v>0.8789428815004262</v>
      </c>
      <c r="H49" s="17">
        <f t="shared" si="18"/>
        <v>0.8976982097186701</v>
      </c>
      <c r="I49" s="8">
        <f t="shared" si="19"/>
        <v>0.7544757033248082</v>
      </c>
      <c r="J49" s="17">
        <f t="shared" si="20"/>
        <v>0.4595055413469736</v>
      </c>
      <c r="N49">
        <v>915</v>
      </c>
      <c r="O49">
        <v>1042</v>
      </c>
      <c r="P49">
        <v>1031</v>
      </c>
      <c r="Q49">
        <v>1053</v>
      </c>
      <c r="R49">
        <v>885</v>
      </c>
      <c r="S49">
        <v>539</v>
      </c>
    </row>
    <row r="50" spans="1:19" ht="12">
      <c r="A50" t="s">
        <v>25</v>
      </c>
      <c r="B50" s="18">
        <v>1029</v>
      </c>
      <c r="C50" s="18">
        <v>909</v>
      </c>
      <c r="D50" s="17">
        <f t="shared" si="14"/>
        <v>0.8833819241982507</v>
      </c>
      <c r="E50" s="17">
        <f t="shared" si="15"/>
        <v>0.8940719144800777</v>
      </c>
      <c r="F50" s="17">
        <f t="shared" si="16"/>
        <v>0.9601554907677357</v>
      </c>
      <c r="G50" s="17">
        <f t="shared" si="17"/>
        <v>0.9533527696793003</v>
      </c>
      <c r="H50" s="17">
        <f t="shared" si="18"/>
        <v>0.9786200194363459</v>
      </c>
      <c r="I50" s="8">
        <f t="shared" si="19"/>
        <v>0.8960155490767736</v>
      </c>
      <c r="J50" s="17">
        <f t="shared" si="20"/>
        <v>0.49076773566569487</v>
      </c>
      <c r="N50">
        <v>920</v>
      </c>
      <c r="O50">
        <v>988</v>
      </c>
      <c r="P50">
        <v>981</v>
      </c>
      <c r="Q50">
        <v>1007</v>
      </c>
      <c r="R50">
        <v>922</v>
      </c>
      <c r="S50">
        <v>505</v>
      </c>
    </row>
    <row r="51" spans="1:19" ht="12">
      <c r="A51" t="s">
        <v>26</v>
      </c>
      <c r="B51" s="16">
        <v>561</v>
      </c>
      <c r="C51" s="16">
        <v>399</v>
      </c>
      <c r="D51" s="17">
        <f t="shared" si="14"/>
        <v>0.7112299465240641</v>
      </c>
      <c r="E51" s="17">
        <f t="shared" si="15"/>
        <v>0.7165775401069518</v>
      </c>
      <c r="F51" s="17">
        <f t="shared" si="16"/>
        <v>0.8484848484848485</v>
      </c>
      <c r="G51" s="17">
        <f t="shared" si="17"/>
        <v>0.8413547237076648</v>
      </c>
      <c r="H51" s="17">
        <f t="shared" si="18"/>
        <v>0.8734402852049911</v>
      </c>
      <c r="I51" s="8">
        <f t="shared" si="19"/>
        <v>0.7076648841354723</v>
      </c>
      <c r="J51" s="17">
        <f t="shared" si="20"/>
        <v>0.27629233511586454</v>
      </c>
      <c r="N51">
        <v>402</v>
      </c>
      <c r="O51">
        <v>476</v>
      </c>
      <c r="P51">
        <v>472</v>
      </c>
      <c r="Q51">
        <v>490</v>
      </c>
      <c r="R51">
        <v>397</v>
      </c>
      <c r="S51">
        <v>155</v>
      </c>
    </row>
    <row r="52" spans="1:19" ht="12">
      <c r="A52" t="s">
        <v>27</v>
      </c>
      <c r="B52" s="16">
        <v>218</v>
      </c>
      <c r="C52" s="16">
        <v>168</v>
      </c>
      <c r="D52" s="17">
        <f t="shared" si="14"/>
        <v>0.7706422018348624</v>
      </c>
      <c r="E52" s="17">
        <f t="shared" si="15"/>
        <v>0.7706422018348624</v>
      </c>
      <c r="F52" s="17">
        <f t="shared" si="16"/>
        <v>0.8990825688073395</v>
      </c>
      <c r="G52" s="17">
        <f t="shared" si="17"/>
        <v>0.8990825688073395</v>
      </c>
      <c r="H52" s="17">
        <f t="shared" si="18"/>
        <v>0.944954128440367</v>
      </c>
      <c r="I52" s="8">
        <f t="shared" si="19"/>
        <v>0.7568807339449541</v>
      </c>
      <c r="J52" s="17">
        <f t="shared" si="20"/>
        <v>0.4908256880733945</v>
      </c>
      <c r="N52">
        <v>168</v>
      </c>
      <c r="O52">
        <v>196</v>
      </c>
      <c r="P52">
        <v>196</v>
      </c>
      <c r="Q52">
        <v>206</v>
      </c>
      <c r="R52">
        <v>165</v>
      </c>
      <c r="S52">
        <v>107</v>
      </c>
    </row>
    <row r="53" spans="1:9" ht="12">
      <c r="A53" s="19" t="s">
        <v>28</v>
      </c>
      <c r="B53" s="16">
        <f>SUM(B41:B52)</f>
        <v>11860</v>
      </c>
      <c r="C53" s="16">
        <f>SUM(C41:C52)</f>
        <v>9088</v>
      </c>
      <c r="D53" s="17">
        <f t="shared" si="14"/>
        <v>0.7662731871838111</v>
      </c>
      <c r="E53" s="17"/>
      <c r="F53" s="17"/>
      <c r="G53" s="17"/>
      <c r="H53" s="17"/>
      <c r="I53" s="8"/>
    </row>
    <row r="54" spans="1:9" ht="12">
      <c r="A54" s="19"/>
      <c r="D54" s="8"/>
      <c r="E54" s="8"/>
      <c r="F54" s="8"/>
      <c r="G54" s="8"/>
      <c r="H54" s="8"/>
      <c r="I54" s="8"/>
    </row>
    <row r="55" spans="1:9" ht="12">
      <c r="A55" s="67"/>
      <c r="B55" s="67"/>
      <c r="D55" s="59" t="s">
        <v>42</v>
      </c>
      <c r="E55" s="60"/>
      <c r="F55" s="60"/>
      <c r="G55" s="7"/>
      <c r="H55" s="8"/>
      <c r="I55" s="8"/>
    </row>
    <row r="56" spans="2:13" ht="12">
      <c r="B56" s="1" t="s">
        <v>3</v>
      </c>
      <c r="C56" s="1" t="s">
        <v>4</v>
      </c>
      <c r="D56" s="9" t="s">
        <v>5</v>
      </c>
      <c r="E56" s="9" t="s">
        <v>39</v>
      </c>
      <c r="F56" s="9" t="s">
        <v>31</v>
      </c>
      <c r="G56" s="9" t="s">
        <v>43</v>
      </c>
      <c r="H56" s="9" t="s">
        <v>44</v>
      </c>
      <c r="I56" s="9" t="s">
        <v>45</v>
      </c>
      <c r="J56" s="9" t="s">
        <v>46</v>
      </c>
      <c r="K56" s="9" t="s">
        <v>47</v>
      </c>
      <c r="L56" s="9" t="s">
        <v>41</v>
      </c>
      <c r="M56" s="9"/>
    </row>
    <row r="57" spans="1:21" ht="12.75" thickBot="1">
      <c r="A57" s="10" t="s">
        <v>12</v>
      </c>
      <c r="B57" s="11" t="s">
        <v>13</v>
      </c>
      <c r="C57" s="11" t="s">
        <v>14</v>
      </c>
      <c r="D57" s="12" t="s">
        <v>15</v>
      </c>
      <c r="E57" s="12"/>
      <c r="F57" s="12"/>
      <c r="G57" s="21"/>
      <c r="H57" s="12"/>
      <c r="I57" s="21"/>
      <c r="J57" s="21"/>
      <c r="K57" s="21"/>
      <c r="L57" s="21"/>
      <c r="M57" s="22"/>
      <c r="N57" s="9" t="s">
        <v>39</v>
      </c>
      <c r="O57" s="9" t="s">
        <v>31</v>
      </c>
      <c r="P57" s="9" t="s">
        <v>43</v>
      </c>
      <c r="Q57" s="9" t="s">
        <v>44</v>
      </c>
      <c r="R57" s="9" t="s">
        <v>45</v>
      </c>
      <c r="S57" s="9" t="s">
        <v>46</v>
      </c>
      <c r="T57" s="9" t="s">
        <v>47</v>
      </c>
      <c r="U57" s="9" t="s">
        <v>41</v>
      </c>
    </row>
    <row r="58" spans="1:21" ht="12">
      <c r="A58" t="s">
        <v>16</v>
      </c>
      <c r="B58" s="16">
        <v>368</v>
      </c>
      <c r="C58" s="16">
        <v>253</v>
      </c>
      <c r="D58" s="17">
        <f aca="true" t="shared" si="21" ref="D58:D70">C58/B58</f>
        <v>0.6875</v>
      </c>
      <c r="E58" s="17">
        <f aca="true" t="shared" si="22" ref="E58:E69">N58/B58</f>
        <v>0.8559782608695652</v>
      </c>
      <c r="F58" s="17">
        <f aca="true" t="shared" si="23" ref="F58:F69">O58/B58</f>
        <v>0.9483695652173914</v>
      </c>
      <c r="G58" s="17">
        <f aca="true" t="shared" si="24" ref="G58:G69">P58/B58</f>
        <v>0.782608695652174</v>
      </c>
      <c r="H58" s="17">
        <f aca="true" t="shared" si="25" ref="H58:H69">Q58/B58</f>
        <v>0.7880434782608695</v>
      </c>
      <c r="I58" s="17">
        <f aca="true" t="shared" si="26" ref="I58:I69">R58/B58</f>
        <v>0.9592391304347826</v>
      </c>
      <c r="J58" s="17">
        <f aca="true" t="shared" si="27" ref="J58:J69">S58/B58</f>
        <v>0.6331521739130435</v>
      </c>
      <c r="K58" s="8">
        <f aca="true" t="shared" si="28" ref="K58:K69">T58/B58</f>
        <v>0.7336956521739131</v>
      </c>
      <c r="L58" s="17">
        <f aca="true" t="shared" si="29" ref="L58:L69">U58/B58</f>
        <v>0.41304347826086957</v>
      </c>
      <c r="M58" s="17"/>
      <c r="N58">
        <v>315</v>
      </c>
      <c r="O58">
        <v>349</v>
      </c>
      <c r="P58">
        <v>288</v>
      </c>
      <c r="Q58">
        <v>290</v>
      </c>
      <c r="R58">
        <v>353</v>
      </c>
      <c r="S58">
        <v>233</v>
      </c>
      <c r="T58">
        <v>270</v>
      </c>
      <c r="U58">
        <v>152</v>
      </c>
    </row>
    <row r="59" spans="1:21" ht="12">
      <c r="A59" t="s">
        <v>17</v>
      </c>
      <c r="B59" s="16">
        <v>565</v>
      </c>
      <c r="C59" s="16">
        <v>439</v>
      </c>
      <c r="D59" s="17">
        <f t="shared" si="21"/>
        <v>0.7769911504424779</v>
      </c>
      <c r="E59" s="17">
        <f t="shared" si="22"/>
        <v>0.9185840707964602</v>
      </c>
      <c r="F59" s="17">
        <f t="shared" si="23"/>
        <v>0.9646017699115044</v>
      </c>
      <c r="G59" s="17">
        <f t="shared" si="24"/>
        <v>0.8477876106194691</v>
      </c>
      <c r="H59" s="17">
        <f t="shared" si="25"/>
        <v>0.8088495575221238</v>
      </c>
      <c r="I59" s="17">
        <f t="shared" si="26"/>
        <v>0.9752212389380531</v>
      </c>
      <c r="J59" s="17">
        <f t="shared" si="27"/>
        <v>0.7168141592920354</v>
      </c>
      <c r="K59" s="8">
        <f t="shared" si="28"/>
        <v>0.7716814159292036</v>
      </c>
      <c r="L59" s="17">
        <f t="shared" si="29"/>
        <v>0.552212389380531</v>
      </c>
      <c r="M59" s="17"/>
      <c r="N59">
        <v>519</v>
      </c>
      <c r="O59">
        <v>545</v>
      </c>
      <c r="P59">
        <v>479</v>
      </c>
      <c r="Q59">
        <v>457</v>
      </c>
      <c r="R59">
        <v>551</v>
      </c>
      <c r="S59">
        <v>405</v>
      </c>
      <c r="T59">
        <v>436</v>
      </c>
      <c r="U59">
        <v>312</v>
      </c>
    </row>
    <row r="60" spans="1:21" ht="12">
      <c r="A60" t="s">
        <v>18</v>
      </c>
      <c r="B60" s="18">
        <v>269</v>
      </c>
      <c r="C60" s="18">
        <v>192</v>
      </c>
      <c r="D60" s="17">
        <f t="shared" si="21"/>
        <v>0.7137546468401487</v>
      </c>
      <c r="E60" s="17">
        <f t="shared" si="22"/>
        <v>0.862453531598513</v>
      </c>
      <c r="F60" s="17">
        <f t="shared" si="23"/>
        <v>0.8847583643122676</v>
      </c>
      <c r="G60" s="17">
        <f t="shared" si="24"/>
        <v>0.7695167286245354</v>
      </c>
      <c r="H60" s="17">
        <f t="shared" si="25"/>
        <v>0.7509293680297398</v>
      </c>
      <c r="I60" s="17">
        <f t="shared" si="26"/>
        <v>0.9033457249070632</v>
      </c>
      <c r="J60" s="17">
        <f t="shared" si="27"/>
        <v>0.5204460966542751</v>
      </c>
      <c r="K60" s="8">
        <f t="shared" si="28"/>
        <v>0.7472118959107806</v>
      </c>
      <c r="L60" s="17">
        <f t="shared" si="29"/>
        <v>0.5539033457249071</v>
      </c>
      <c r="M60" s="23"/>
      <c r="N60">
        <v>232</v>
      </c>
      <c r="O60">
        <v>238</v>
      </c>
      <c r="P60">
        <v>207</v>
      </c>
      <c r="Q60">
        <v>202</v>
      </c>
      <c r="R60">
        <v>243</v>
      </c>
      <c r="S60">
        <v>140</v>
      </c>
      <c r="T60">
        <v>201</v>
      </c>
      <c r="U60">
        <v>149</v>
      </c>
    </row>
    <row r="61" spans="1:21" ht="12">
      <c r="A61" t="s">
        <v>19</v>
      </c>
      <c r="B61" s="16">
        <v>247</v>
      </c>
      <c r="C61" s="16">
        <v>171</v>
      </c>
      <c r="D61" s="17">
        <f t="shared" si="21"/>
        <v>0.6923076923076923</v>
      </c>
      <c r="E61" s="17">
        <f t="shared" si="22"/>
        <v>0.854251012145749</v>
      </c>
      <c r="F61" s="17">
        <f t="shared" si="23"/>
        <v>0.9352226720647774</v>
      </c>
      <c r="G61" s="17">
        <f t="shared" si="24"/>
        <v>0.7773279352226721</v>
      </c>
      <c r="H61" s="17">
        <f t="shared" si="25"/>
        <v>0.7935222672064778</v>
      </c>
      <c r="I61" s="17">
        <f t="shared" si="26"/>
        <v>0.9473684210526315</v>
      </c>
      <c r="J61" s="17">
        <f t="shared" si="27"/>
        <v>0.611336032388664</v>
      </c>
      <c r="K61" s="8">
        <f t="shared" si="28"/>
        <v>0.7206477732793523</v>
      </c>
      <c r="L61" s="17">
        <f t="shared" si="29"/>
        <v>0.41295546558704455</v>
      </c>
      <c r="M61" s="23"/>
      <c r="N61">
        <v>211</v>
      </c>
      <c r="O61">
        <v>231</v>
      </c>
      <c r="P61">
        <v>192</v>
      </c>
      <c r="Q61">
        <v>196</v>
      </c>
      <c r="R61">
        <v>234</v>
      </c>
      <c r="S61">
        <v>151</v>
      </c>
      <c r="T61">
        <v>178</v>
      </c>
      <c r="U61">
        <v>102</v>
      </c>
    </row>
    <row r="62" spans="1:21" ht="12">
      <c r="A62" t="s">
        <v>20</v>
      </c>
      <c r="B62" s="16">
        <v>309</v>
      </c>
      <c r="C62" s="16">
        <v>210</v>
      </c>
      <c r="D62" s="17">
        <f t="shared" si="21"/>
        <v>0.6796116504854369</v>
      </c>
      <c r="E62" s="17">
        <f t="shared" si="22"/>
        <v>0.8867313915857605</v>
      </c>
      <c r="F62" s="17">
        <f t="shared" si="23"/>
        <v>0.9546925566343042</v>
      </c>
      <c r="G62" s="17">
        <f t="shared" si="24"/>
        <v>0.7508090614886731</v>
      </c>
      <c r="H62" s="17">
        <f t="shared" si="25"/>
        <v>0.7475728155339806</v>
      </c>
      <c r="I62" s="17">
        <f t="shared" si="26"/>
        <v>0.9676375404530745</v>
      </c>
      <c r="J62" s="17">
        <f t="shared" si="27"/>
        <v>0.5825242718446602</v>
      </c>
      <c r="K62" s="8">
        <f t="shared" si="28"/>
        <v>0.6925566343042071</v>
      </c>
      <c r="L62" s="17">
        <f t="shared" si="29"/>
        <v>0.4336569579288026</v>
      </c>
      <c r="M62" s="23"/>
      <c r="N62">
        <v>274</v>
      </c>
      <c r="O62">
        <v>295</v>
      </c>
      <c r="P62">
        <v>232</v>
      </c>
      <c r="Q62">
        <v>231</v>
      </c>
      <c r="R62">
        <v>299</v>
      </c>
      <c r="S62">
        <v>180</v>
      </c>
      <c r="T62">
        <v>214</v>
      </c>
      <c r="U62">
        <v>134</v>
      </c>
    </row>
    <row r="63" spans="1:21" ht="12">
      <c r="A63" t="s">
        <v>21</v>
      </c>
      <c r="B63" s="16">
        <v>244</v>
      </c>
      <c r="C63" s="16">
        <v>149</v>
      </c>
      <c r="D63" s="17">
        <f t="shared" si="21"/>
        <v>0.610655737704918</v>
      </c>
      <c r="E63" s="17">
        <f t="shared" si="22"/>
        <v>0.7868852459016393</v>
      </c>
      <c r="F63" s="17">
        <f t="shared" si="23"/>
        <v>0.8442622950819673</v>
      </c>
      <c r="G63" s="17">
        <f t="shared" si="24"/>
        <v>0.6721311475409836</v>
      </c>
      <c r="H63" s="17">
        <f t="shared" si="25"/>
        <v>0.7459016393442623</v>
      </c>
      <c r="I63" s="17">
        <f t="shared" si="26"/>
        <v>0.8483606557377049</v>
      </c>
      <c r="J63" s="17">
        <f t="shared" si="27"/>
        <v>0.45491803278688525</v>
      </c>
      <c r="K63" s="8">
        <f t="shared" si="28"/>
        <v>0.6557377049180327</v>
      </c>
      <c r="L63" s="17">
        <f t="shared" si="29"/>
        <v>0.26229508196721313</v>
      </c>
      <c r="M63" s="17"/>
      <c r="N63">
        <v>192</v>
      </c>
      <c r="O63">
        <v>206</v>
      </c>
      <c r="P63">
        <v>164</v>
      </c>
      <c r="Q63">
        <v>182</v>
      </c>
      <c r="R63">
        <v>207</v>
      </c>
      <c r="S63">
        <v>111</v>
      </c>
      <c r="T63">
        <v>160</v>
      </c>
      <c r="U63">
        <v>64</v>
      </c>
    </row>
    <row r="64" spans="1:21" ht="12">
      <c r="A64" t="s">
        <v>22</v>
      </c>
      <c r="B64" s="16">
        <v>158</v>
      </c>
      <c r="C64" s="16">
        <v>122</v>
      </c>
      <c r="D64" s="17">
        <f t="shared" si="21"/>
        <v>0.7721518987341772</v>
      </c>
      <c r="E64" s="17">
        <f t="shared" si="22"/>
        <v>0.9367088607594937</v>
      </c>
      <c r="F64" s="17">
        <f t="shared" si="23"/>
        <v>0.9430379746835443</v>
      </c>
      <c r="G64" s="17">
        <f t="shared" si="24"/>
        <v>0.8417721518987342</v>
      </c>
      <c r="H64" s="17">
        <f t="shared" si="25"/>
        <v>0.8860759493670886</v>
      </c>
      <c r="I64" s="17">
        <f t="shared" si="26"/>
        <v>0.9746835443037974</v>
      </c>
      <c r="J64" s="17">
        <f t="shared" si="27"/>
        <v>0.6455696202531646</v>
      </c>
      <c r="K64" s="8">
        <f t="shared" si="28"/>
        <v>0.8037974683544303</v>
      </c>
      <c r="L64" s="17">
        <f t="shared" si="29"/>
        <v>0.6075949367088608</v>
      </c>
      <c r="M64" s="17"/>
      <c r="N64">
        <v>148</v>
      </c>
      <c r="O64">
        <v>149</v>
      </c>
      <c r="P64">
        <v>133</v>
      </c>
      <c r="Q64">
        <v>140</v>
      </c>
      <c r="R64">
        <v>154</v>
      </c>
      <c r="S64">
        <v>102</v>
      </c>
      <c r="T64">
        <v>127</v>
      </c>
      <c r="U64">
        <v>96</v>
      </c>
    </row>
    <row r="65" spans="1:21" ht="12">
      <c r="A65" t="s">
        <v>23</v>
      </c>
      <c r="B65" s="16">
        <v>815</v>
      </c>
      <c r="C65" s="16">
        <v>683</v>
      </c>
      <c r="D65" s="17">
        <f t="shared" si="21"/>
        <v>0.838036809815951</v>
      </c>
      <c r="E65" s="17">
        <f t="shared" si="22"/>
        <v>0.9226993865030675</v>
      </c>
      <c r="F65" s="17">
        <f t="shared" si="23"/>
        <v>0.9496932515337423</v>
      </c>
      <c r="G65" s="17">
        <f t="shared" si="24"/>
        <v>0.8601226993865031</v>
      </c>
      <c r="H65" s="17">
        <f t="shared" si="25"/>
        <v>0.8564417177914111</v>
      </c>
      <c r="I65" s="17">
        <f t="shared" si="26"/>
        <v>0.9656441717791411</v>
      </c>
      <c r="J65" s="17">
        <f t="shared" si="27"/>
        <v>0.7521472392638037</v>
      </c>
      <c r="K65" s="8">
        <f t="shared" si="28"/>
        <v>0.841717791411043</v>
      </c>
      <c r="L65" s="17">
        <f t="shared" si="29"/>
        <v>0.6294478527607362</v>
      </c>
      <c r="M65" s="17"/>
      <c r="N65">
        <v>752</v>
      </c>
      <c r="O65">
        <v>774</v>
      </c>
      <c r="P65">
        <v>701</v>
      </c>
      <c r="Q65">
        <v>698</v>
      </c>
      <c r="R65">
        <v>787</v>
      </c>
      <c r="S65">
        <v>613</v>
      </c>
      <c r="T65">
        <v>686</v>
      </c>
      <c r="U65">
        <v>513</v>
      </c>
    </row>
    <row r="66" spans="1:21" ht="12">
      <c r="A66" t="s">
        <v>24</v>
      </c>
      <c r="B66" s="16">
        <v>392</v>
      </c>
      <c r="C66" s="16">
        <v>287</v>
      </c>
      <c r="D66" s="17">
        <f t="shared" si="21"/>
        <v>0.7321428571428571</v>
      </c>
      <c r="E66" s="17">
        <f t="shared" si="22"/>
        <v>0.8418367346938775</v>
      </c>
      <c r="F66" s="17">
        <f t="shared" si="23"/>
        <v>0.875</v>
      </c>
      <c r="G66" s="17">
        <f t="shared" si="24"/>
        <v>0.7780612244897959</v>
      </c>
      <c r="H66" s="17">
        <f t="shared" si="25"/>
        <v>0.7704081632653061</v>
      </c>
      <c r="I66" s="17">
        <f t="shared" si="26"/>
        <v>0.8775510204081632</v>
      </c>
      <c r="J66" s="17">
        <f t="shared" si="27"/>
        <v>0.6785714285714286</v>
      </c>
      <c r="K66" s="8">
        <f t="shared" si="28"/>
        <v>0.7653061224489796</v>
      </c>
      <c r="L66" s="17">
        <f t="shared" si="29"/>
        <v>0.413265306122449</v>
      </c>
      <c r="M66" s="17"/>
      <c r="N66">
        <v>330</v>
      </c>
      <c r="O66">
        <v>343</v>
      </c>
      <c r="P66">
        <v>305</v>
      </c>
      <c r="Q66">
        <v>302</v>
      </c>
      <c r="R66">
        <v>344</v>
      </c>
      <c r="S66">
        <v>266</v>
      </c>
      <c r="T66">
        <v>300</v>
      </c>
      <c r="U66">
        <v>162</v>
      </c>
    </row>
    <row r="67" spans="1:21" s="25" customFormat="1" ht="12">
      <c r="A67" s="24" t="s">
        <v>25</v>
      </c>
      <c r="B67" s="18">
        <v>376</v>
      </c>
      <c r="C67" s="18">
        <v>330</v>
      </c>
      <c r="D67" s="23">
        <f t="shared" si="21"/>
        <v>0.8776595744680851</v>
      </c>
      <c r="E67" s="17">
        <f t="shared" si="22"/>
        <v>0.9601063829787234</v>
      </c>
      <c r="F67" s="17">
        <f t="shared" si="23"/>
        <v>0.9813829787234043</v>
      </c>
      <c r="G67" s="17">
        <f t="shared" si="24"/>
        <v>0.9175531914893617</v>
      </c>
      <c r="H67" s="17">
        <f t="shared" si="25"/>
        <v>0.9095744680851063</v>
      </c>
      <c r="I67" s="17">
        <f t="shared" si="26"/>
        <v>0.9840425531914894</v>
      </c>
      <c r="J67" s="17">
        <f t="shared" si="27"/>
        <v>0.726063829787234</v>
      </c>
      <c r="K67" s="8">
        <f t="shared" si="28"/>
        <v>0.901595744680851</v>
      </c>
      <c r="L67" s="17">
        <f t="shared" si="29"/>
        <v>0.42021276595744683</v>
      </c>
      <c r="M67" s="23"/>
      <c r="N67" s="25">
        <v>361</v>
      </c>
      <c r="O67" s="25">
        <v>369</v>
      </c>
      <c r="P67" s="25">
        <v>345</v>
      </c>
      <c r="Q67" s="25">
        <v>342</v>
      </c>
      <c r="R67" s="25">
        <v>370</v>
      </c>
      <c r="S67" s="25">
        <v>273</v>
      </c>
      <c r="T67" s="25">
        <v>339</v>
      </c>
      <c r="U67" s="25">
        <v>158</v>
      </c>
    </row>
    <row r="68" spans="1:21" ht="12">
      <c r="A68" t="s">
        <v>26</v>
      </c>
      <c r="B68" s="16">
        <v>178</v>
      </c>
      <c r="C68" s="16">
        <v>115</v>
      </c>
      <c r="D68" s="17">
        <f t="shared" si="21"/>
        <v>0.6460674157303371</v>
      </c>
      <c r="E68" s="17">
        <f t="shared" si="22"/>
        <v>0.8146067415730337</v>
      </c>
      <c r="F68" s="17">
        <f t="shared" si="23"/>
        <v>0.8707865168539326</v>
      </c>
      <c r="G68" s="17">
        <f t="shared" si="24"/>
        <v>0.6966292134831461</v>
      </c>
      <c r="H68" s="17">
        <f t="shared" si="25"/>
        <v>0.7865168539325843</v>
      </c>
      <c r="I68" s="17">
        <f t="shared" si="26"/>
        <v>0.9269662921348315</v>
      </c>
      <c r="J68" s="17">
        <f t="shared" si="27"/>
        <v>0.5842696629213483</v>
      </c>
      <c r="K68" s="8">
        <f t="shared" si="28"/>
        <v>0.6348314606741573</v>
      </c>
      <c r="L68" s="17">
        <f t="shared" si="29"/>
        <v>0.21348314606741572</v>
      </c>
      <c r="M68" s="26"/>
      <c r="N68">
        <v>145</v>
      </c>
      <c r="O68">
        <v>155</v>
      </c>
      <c r="P68">
        <v>124</v>
      </c>
      <c r="Q68">
        <v>140</v>
      </c>
      <c r="R68">
        <v>165</v>
      </c>
      <c r="S68">
        <v>104</v>
      </c>
      <c r="T68">
        <v>113</v>
      </c>
      <c r="U68">
        <v>38</v>
      </c>
    </row>
    <row r="69" spans="1:21" ht="12">
      <c r="A69" t="s">
        <v>27</v>
      </c>
      <c r="B69" s="16">
        <v>96</v>
      </c>
      <c r="C69" s="16">
        <v>82</v>
      </c>
      <c r="D69" s="17">
        <f t="shared" si="21"/>
        <v>0.8541666666666666</v>
      </c>
      <c r="E69" s="17">
        <f t="shared" si="22"/>
        <v>0.9479166666666666</v>
      </c>
      <c r="F69" s="17">
        <f t="shared" si="23"/>
        <v>0.9895833333333334</v>
      </c>
      <c r="G69" s="17">
        <f t="shared" si="24"/>
        <v>0.875</v>
      </c>
      <c r="H69" s="17">
        <f t="shared" si="25"/>
        <v>0.8541666666666666</v>
      </c>
      <c r="I69" s="17">
        <f t="shared" si="26"/>
        <v>0.9895833333333334</v>
      </c>
      <c r="J69" s="17">
        <f t="shared" si="27"/>
        <v>0.78125</v>
      </c>
      <c r="K69" s="8">
        <f t="shared" si="28"/>
        <v>0.96875</v>
      </c>
      <c r="L69" s="17">
        <f t="shared" si="29"/>
        <v>0.59375</v>
      </c>
      <c r="M69" s="23"/>
      <c r="N69">
        <v>91</v>
      </c>
      <c r="O69">
        <v>95</v>
      </c>
      <c r="P69">
        <v>84</v>
      </c>
      <c r="Q69">
        <v>82</v>
      </c>
      <c r="R69">
        <v>95</v>
      </c>
      <c r="S69">
        <v>75</v>
      </c>
      <c r="T69">
        <v>93</v>
      </c>
      <c r="U69">
        <v>57</v>
      </c>
    </row>
    <row r="70" spans="1:11" ht="12">
      <c r="A70" s="19" t="s">
        <v>37</v>
      </c>
      <c r="B70" s="16">
        <f>SUM(B58:B69)</f>
        <v>4017</v>
      </c>
      <c r="C70" s="16">
        <f>SUM(C58:C69)</f>
        <v>3033</v>
      </c>
      <c r="D70" s="17">
        <f t="shared" si="21"/>
        <v>0.7550410754294249</v>
      </c>
      <c r="E70" s="17"/>
      <c r="F70" s="17"/>
      <c r="G70" s="17"/>
      <c r="H70" s="17"/>
      <c r="I70" s="17"/>
      <c r="J70" s="17"/>
      <c r="K70" s="8"/>
    </row>
    <row r="71" spans="4:11" ht="12">
      <c r="D71" s="8"/>
      <c r="E71" s="8"/>
      <c r="F71" s="8"/>
      <c r="G71" s="8"/>
      <c r="H71" s="8"/>
      <c r="I71" s="8"/>
      <c r="J71" s="8"/>
      <c r="K71" s="8"/>
    </row>
    <row r="72" spans="1:11" ht="12">
      <c r="A72" s="65"/>
      <c r="B72" s="66"/>
      <c r="D72" s="59" t="s">
        <v>48</v>
      </c>
      <c r="E72" s="60"/>
      <c r="F72" s="60"/>
      <c r="G72" s="7"/>
      <c r="H72" s="8"/>
      <c r="I72" s="8"/>
      <c r="J72" s="8"/>
      <c r="K72" s="8"/>
    </row>
    <row r="73" spans="2:13" ht="12">
      <c r="B73" s="1" t="s">
        <v>3</v>
      </c>
      <c r="C73" s="1" t="s">
        <v>4</v>
      </c>
      <c r="D73" s="9" t="s">
        <v>5</v>
      </c>
      <c r="E73" s="9" t="s">
        <v>49</v>
      </c>
      <c r="F73" s="9" t="s">
        <v>50</v>
      </c>
      <c r="G73" s="9" t="s">
        <v>43</v>
      </c>
      <c r="H73" s="9" t="s">
        <v>44</v>
      </c>
      <c r="I73" s="9" t="s">
        <v>45</v>
      </c>
      <c r="J73" s="9" t="s">
        <v>46</v>
      </c>
      <c r="K73" s="9" t="s">
        <v>47</v>
      </c>
      <c r="L73" s="9" t="s">
        <v>41</v>
      </c>
      <c r="M73" s="9"/>
    </row>
    <row r="74" spans="1:21" ht="12.75" thickBot="1">
      <c r="A74" s="10" t="s">
        <v>12</v>
      </c>
      <c r="B74" s="11" t="s">
        <v>13</v>
      </c>
      <c r="C74" s="11" t="s">
        <v>14</v>
      </c>
      <c r="D74" s="12" t="s">
        <v>15</v>
      </c>
      <c r="E74" s="12"/>
      <c r="F74" s="12"/>
      <c r="G74" s="12"/>
      <c r="H74" s="12"/>
      <c r="I74" s="21"/>
      <c r="J74" s="21"/>
      <c r="K74" s="21"/>
      <c r="L74" s="21"/>
      <c r="M74" s="22"/>
      <c r="N74" s="9" t="s">
        <v>49</v>
      </c>
      <c r="O74" s="9" t="s">
        <v>50</v>
      </c>
      <c r="P74" s="9" t="s">
        <v>43</v>
      </c>
      <c r="Q74" s="9" t="s">
        <v>44</v>
      </c>
      <c r="R74" s="9" t="s">
        <v>45</v>
      </c>
      <c r="S74" s="9" t="s">
        <v>46</v>
      </c>
      <c r="T74" s="9" t="s">
        <v>47</v>
      </c>
      <c r="U74" s="9" t="s">
        <v>41</v>
      </c>
    </row>
    <row r="75" spans="1:21" ht="12">
      <c r="A75" t="s">
        <v>16</v>
      </c>
      <c r="B75" s="16">
        <v>711</v>
      </c>
      <c r="C75" s="16">
        <v>491</v>
      </c>
      <c r="D75" s="17">
        <f aca="true" t="shared" si="30" ref="D75:D87">C75/B75</f>
        <v>0.6905766526019691</v>
      </c>
      <c r="E75" s="17">
        <f aca="true" t="shared" si="31" ref="E75:E86">N75/B75</f>
        <v>0.7172995780590717</v>
      </c>
      <c r="F75" s="17">
        <f aca="true" t="shared" si="32" ref="F75:F86">O75/B75</f>
        <v>0.9113924050632911</v>
      </c>
      <c r="G75" s="17">
        <f aca="true" t="shared" si="33" ref="G75:G86">P75/B75</f>
        <v>0.8959212376933896</v>
      </c>
      <c r="H75" s="17">
        <f aca="true" t="shared" si="34" ref="H75:H86">Q75/B75</f>
        <v>0.8635724331926864</v>
      </c>
      <c r="I75" s="17">
        <f aca="true" t="shared" si="35" ref="I75:I86">R75/B75</f>
        <v>0.939521800281294</v>
      </c>
      <c r="J75" s="8">
        <f aca="true" t="shared" si="36" ref="J75:J86">S75/B75</f>
        <v>0.7412095639943741</v>
      </c>
      <c r="K75" s="8">
        <f aca="true" t="shared" si="37" ref="K75:K86">T75/B75</f>
        <v>0.8368495077355836</v>
      </c>
      <c r="L75" s="17">
        <f aca="true" t="shared" si="38" ref="L75:L86">U75/B75</f>
        <v>0.39662447257383965</v>
      </c>
      <c r="M75" s="17"/>
      <c r="N75">
        <v>510</v>
      </c>
      <c r="O75">
        <v>648</v>
      </c>
      <c r="P75">
        <v>637</v>
      </c>
      <c r="Q75">
        <v>614</v>
      </c>
      <c r="R75">
        <v>668</v>
      </c>
      <c r="S75">
        <v>527</v>
      </c>
      <c r="T75">
        <v>595</v>
      </c>
      <c r="U75">
        <v>282</v>
      </c>
    </row>
    <row r="76" spans="1:21" ht="12">
      <c r="A76" t="s">
        <v>17</v>
      </c>
      <c r="B76" s="16">
        <v>1056</v>
      </c>
      <c r="C76" s="16">
        <v>770</v>
      </c>
      <c r="D76" s="17">
        <f t="shared" si="30"/>
        <v>0.7291666666666666</v>
      </c>
      <c r="E76" s="17">
        <f t="shared" si="31"/>
        <v>0.740530303030303</v>
      </c>
      <c r="F76" s="17">
        <f t="shared" si="32"/>
        <v>0.9403409090909091</v>
      </c>
      <c r="G76" s="17">
        <f t="shared" si="33"/>
        <v>0.9204545454545454</v>
      </c>
      <c r="H76" s="17">
        <f t="shared" si="34"/>
        <v>0.9090909090909091</v>
      </c>
      <c r="I76" s="17">
        <f t="shared" si="35"/>
        <v>0.9678030303030303</v>
      </c>
      <c r="J76" s="8">
        <f t="shared" si="36"/>
        <v>0.7859848484848485</v>
      </c>
      <c r="K76" s="8">
        <f t="shared" si="37"/>
        <v>0.8418560606060606</v>
      </c>
      <c r="L76" s="17">
        <f t="shared" si="38"/>
        <v>0.48011363636363635</v>
      </c>
      <c r="M76" s="17"/>
      <c r="N76">
        <v>782</v>
      </c>
      <c r="O76">
        <v>993</v>
      </c>
      <c r="P76">
        <v>972</v>
      </c>
      <c r="Q76">
        <v>960</v>
      </c>
      <c r="R76">
        <v>1022</v>
      </c>
      <c r="S76">
        <v>830</v>
      </c>
      <c r="T76">
        <v>889</v>
      </c>
      <c r="U76">
        <v>507</v>
      </c>
    </row>
    <row r="77" spans="1:21" ht="12">
      <c r="A77" t="s">
        <v>18</v>
      </c>
      <c r="B77" s="18">
        <v>390</v>
      </c>
      <c r="C77" s="18">
        <v>257</v>
      </c>
      <c r="D77" s="17">
        <f t="shared" si="30"/>
        <v>0.658974358974359</v>
      </c>
      <c r="E77" s="17">
        <f t="shared" si="31"/>
        <v>0.6717948717948717</v>
      </c>
      <c r="F77" s="17">
        <f t="shared" si="32"/>
        <v>0.8512820512820513</v>
      </c>
      <c r="G77" s="17">
        <f t="shared" si="33"/>
        <v>0.8256410256410256</v>
      </c>
      <c r="H77" s="17">
        <f t="shared" si="34"/>
        <v>0.7846153846153846</v>
      </c>
      <c r="I77" s="17">
        <f t="shared" si="35"/>
        <v>0.8717948717948718</v>
      </c>
      <c r="J77" s="8">
        <f t="shared" si="36"/>
        <v>0.6948717948717948</v>
      </c>
      <c r="K77" s="8">
        <f t="shared" si="37"/>
        <v>0.8025641025641026</v>
      </c>
      <c r="L77" s="17">
        <f t="shared" si="38"/>
        <v>0.5230769230769231</v>
      </c>
      <c r="M77" s="23"/>
      <c r="N77">
        <v>262</v>
      </c>
      <c r="O77">
        <v>332</v>
      </c>
      <c r="P77">
        <v>322</v>
      </c>
      <c r="Q77">
        <v>306</v>
      </c>
      <c r="R77">
        <v>340</v>
      </c>
      <c r="S77">
        <v>271</v>
      </c>
      <c r="T77">
        <v>313</v>
      </c>
      <c r="U77">
        <v>204</v>
      </c>
    </row>
    <row r="78" spans="1:21" ht="12">
      <c r="A78" t="s">
        <v>19</v>
      </c>
      <c r="B78" s="16">
        <v>487</v>
      </c>
      <c r="C78" s="16">
        <v>292</v>
      </c>
      <c r="D78" s="17">
        <f t="shared" si="30"/>
        <v>0.5995893223819302</v>
      </c>
      <c r="E78" s="17">
        <f t="shared" si="31"/>
        <v>0.6776180698151951</v>
      </c>
      <c r="F78" s="17">
        <f t="shared" si="32"/>
        <v>0.9034907597535934</v>
      </c>
      <c r="G78" s="17">
        <f t="shared" si="33"/>
        <v>0.8829568788501027</v>
      </c>
      <c r="H78" s="17">
        <f t="shared" si="34"/>
        <v>0.7474332648870636</v>
      </c>
      <c r="I78" s="17">
        <f t="shared" si="35"/>
        <v>0.8767967145790554</v>
      </c>
      <c r="J78" s="8">
        <f t="shared" si="36"/>
        <v>0.6406570841889117</v>
      </c>
      <c r="K78" s="8">
        <f t="shared" si="37"/>
        <v>0.8069815195071869</v>
      </c>
      <c r="L78" s="17">
        <f t="shared" si="38"/>
        <v>0.3655030800821355</v>
      </c>
      <c r="M78" s="23"/>
      <c r="N78">
        <v>330</v>
      </c>
      <c r="O78">
        <v>440</v>
      </c>
      <c r="P78">
        <v>430</v>
      </c>
      <c r="Q78">
        <v>364</v>
      </c>
      <c r="R78">
        <v>427</v>
      </c>
      <c r="S78">
        <v>312</v>
      </c>
      <c r="T78">
        <v>393</v>
      </c>
      <c r="U78">
        <v>178</v>
      </c>
    </row>
    <row r="79" spans="1:21" ht="12">
      <c r="A79" t="s">
        <v>20</v>
      </c>
      <c r="B79" s="16">
        <v>522</v>
      </c>
      <c r="C79" s="16">
        <v>359</v>
      </c>
      <c r="D79" s="17">
        <f t="shared" si="30"/>
        <v>0.6877394636015326</v>
      </c>
      <c r="E79" s="17">
        <f t="shared" si="31"/>
        <v>0.7183908045977011</v>
      </c>
      <c r="F79" s="17">
        <f t="shared" si="32"/>
        <v>0.9310344827586207</v>
      </c>
      <c r="G79" s="17">
        <f t="shared" si="33"/>
        <v>0.8601532567049809</v>
      </c>
      <c r="H79" s="17">
        <f t="shared" si="34"/>
        <v>0.8486590038314177</v>
      </c>
      <c r="I79" s="17">
        <f t="shared" si="35"/>
        <v>0.9559386973180076</v>
      </c>
      <c r="J79" s="8">
        <f t="shared" si="36"/>
        <v>0.6992337164750958</v>
      </c>
      <c r="K79" s="8">
        <f t="shared" si="37"/>
        <v>0.8160919540229885</v>
      </c>
      <c r="L79" s="17">
        <f t="shared" si="38"/>
        <v>0.3831417624521073</v>
      </c>
      <c r="M79" s="23"/>
      <c r="N79">
        <v>375</v>
      </c>
      <c r="O79">
        <v>486</v>
      </c>
      <c r="P79">
        <v>449</v>
      </c>
      <c r="Q79">
        <v>443</v>
      </c>
      <c r="R79">
        <v>499</v>
      </c>
      <c r="S79">
        <v>365</v>
      </c>
      <c r="T79">
        <v>426</v>
      </c>
      <c r="U79">
        <v>200</v>
      </c>
    </row>
    <row r="80" spans="1:21" ht="12">
      <c r="A80" t="s">
        <v>21</v>
      </c>
      <c r="B80" s="16">
        <v>393</v>
      </c>
      <c r="C80" s="16">
        <v>228</v>
      </c>
      <c r="D80" s="17">
        <f t="shared" si="30"/>
        <v>0.5801526717557252</v>
      </c>
      <c r="E80" s="17">
        <f t="shared" si="31"/>
        <v>0.6055979643765903</v>
      </c>
      <c r="F80" s="17">
        <f t="shared" si="32"/>
        <v>0.8371501272264631</v>
      </c>
      <c r="G80" s="17">
        <f t="shared" si="33"/>
        <v>0.8015267175572519</v>
      </c>
      <c r="H80" s="17">
        <f t="shared" si="34"/>
        <v>0.8142493638676844</v>
      </c>
      <c r="I80" s="17">
        <f t="shared" si="35"/>
        <v>0.8244274809160306</v>
      </c>
      <c r="J80" s="8">
        <f t="shared" si="36"/>
        <v>0.549618320610687</v>
      </c>
      <c r="K80" s="8">
        <f t="shared" si="37"/>
        <v>0.7786259541984732</v>
      </c>
      <c r="L80" s="17">
        <f t="shared" si="38"/>
        <v>0.26208651399491095</v>
      </c>
      <c r="M80" s="23"/>
      <c r="N80">
        <v>238</v>
      </c>
      <c r="O80">
        <v>329</v>
      </c>
      <c r="P80">
        <v>315</v>
      </c>
      <c r="Q80">
        <v>320</v>
      </c>
      <c r="R80">
        <v>324</v>
      </c>
      <c r="S80">
        <v>216</v>
      </c>
      <c r="T80">
        <v>306</v>
      </c>
      <c r="U80">
        <v>103</v>
      </c>
    </row>
    <row r="81" spans="1:21" ht="12">
      <c r="A81" t="s">
        <v>22</v>
      </c>
      <c r="B81" s="16">
        <v>258</v>
      </c>
      <c r="C81" s="16">
        <v>201</v>
      </c>
      <c r="D81" s="17">
        <f t="shared" si="30"/>
        <v>0.7790697674418605</v>
      </c>
      <c r="E81" s="17">
        <f t="shared" si="31"/>
        <v>0.8178294573643411</v>
      </c>
      <c r="F81" s="17">
        <f t="shared" si="32"/>
        <v>0.9457364341085271</v>
      </c>
      <c r="G81" s="17">
        <f t="shared" si="33"/>
        <v>0.9147286821705426</v>
      </c>
      <c r="H81" s="17">
        <f t="shared" si="34"/>
        <v>0.9069767441860465</v>
      </c>
      <c r="I81" s="17">
        <f t="shared" si="35"/>
        <v>0.9302325581395349</v>
      </c>
      <c r="J81" s="8">
        <f t="shared" si="36"/>
        <v>0.7751937984496124</v>
      </c>
      <c r="K81" s="8">
        <f t="shared" si="37"/>
        <v>0.9147286821705426</v>
      </c>
      <c r="L81" s="17">
        <f t="shared" si="38"/>
        <v>0.5697674418604651</v>
      </c>
      <c r="M81" s="23"/>
      <c r="N81">
        <v>211</v>
      </c>
      <c r="O81">
        <v>244</v>
      </c>
      <c r="P81">
        <v>236</v>
      </c>
      <c r="Q81">
        <v>234</v>
      </c>
      <c r="R81">
        <v>240</v>
      </c>
      <c r="S81">
        <v>200</v>
      </c>
      <c r="T81">
        <v>236</v>
      </c>
      <c r="U81">
        <v>147</v>
      </c>
    </row>
    <row r="82" spans="1:21" ht="12">
      <c r="A82" t="s">
        <v>23</v>
      </c>
      <c r="B82" s="16">
        <v>1548</v>
      </c>
      <c r="C82" s="16">
        <v>1141</v>
      </c>
      <c r="D82" s="17">
        <f t="shared" si="30"/>
        <v>0.7370801033591732</v>
      </c>
      <c r="E82" s="17">
        <f t="shared" si="31"/>
        <v>0.7551679586563308</v>
      </c>
      <c r="F82" s="17">
        <f t="shared" si="32"/>
        <v>0.9354005167958657</v>
      </c>
      <c r="G82" s="17">
        <f t="shared" si="33"/>
        <v>0.9082687338501292</v>
      </c>
      <c r="H82" s="17">
        <f t="shared" si="34"/>
        <v>0.8875968992248062</v>
      </c>
      <c r="I82" s="17">
        <f t="shared" si="35"/>
        <v>0.9528423772609819</v>
      </c>
      <c r="J82" s="8">
        <f t="shared" si="36"/>
        <v>0.7835917312661499</v>
      </c>
      <c r="K82" s="8">
        <f t="shared" si="37"/>
        <v>0.8921188630490956</v>
      </c>
      <c r="L82" s="17">
        <f t="shared" si="38"/>
        <v>0.6027131782945736</v>
      </c>
      <c r="M82" s="23"/>
      <c r="N82">
        <v>1169</v>
      </c>
      <c r="O82">
        <v>1448</v>
      </c>
      <c r="P82">
        <v>1406</v>
      </c>
      <c r="Q82">
        <v>1374</v>
      </c>
      <c r="R82">
        <v>1475</v>
      </c>
      <c r="S82">
        <v>1213</v>
      </c>
      <c r="T82">
        <v>1381</v>
      </c>
      <c r="U82">
        <v>933</v>
      </c>
    </row>
    <row r="83" spans="1:21" ht="12">
      <c r="A83" t="s">
        <v>24</v>
      </c>
      <c r="B83" s="16">
        <v>663</v>
      </c>
      <c r="C83" s="16">
        <v>526</v>
      </c>
      <c r="D83" s="17">
        <f t="shared" si="30"/>
        <v>0.7933634992458521</v>
      </c>
      <c r="E83" s="17">
        <f t="shared" si="31"/>
        <v>0.8295625942684767</v>
      </c>
      <c r="F83" s="17">
        <f t="shared" si="32"/>
        <v>0.9306184012066365</v>
      </c>
      <c r="G83" s="17">
        <f t="shared" si="33"/>
        <v>0.9306184012066365</v>
      </c>
      <c r="H83" s="17">
        <f t="shared" si="34"/>
        <v>0.8868778280542986</v>
      </c>
      <c r="I83" s="17">
        <f t="shared" si="35"/>
        <v>0.9396681749622926</v>
      </c>
      <c r="J83" s="8">
        <f t="shared" si="36"/>
        <v>0.7828054298642534</v>
      </c>
      <c r="K83" s="8">
        <f t="shared" si="37"/>
        <v>0.9140271493212669</v>
      </c>
      <c r="L83" s="17">
        <f t="shared" si="38"/>
        <v>0.3740573152337858</v>
      </c>
      <c r="M83" s="23"/>
      <c r="N83">
        <v>550</v>
      </c>
      <c r="O83">
        <v>617</v>
      </c>
      <c r="P83">
        <v>617</v>
      </c>
      <c r="Q83">
        <v>588</v>
      </c>
      <c r="R83">
        <v>623</v>
      </c>
      <c r="S83">
        <v>519</v>
      </c>
      <c r="T83">
        <v>606</v>
      </c>
      <c r="U83">
        <v>248</v>
      </c>
    </row>
    <row r="84" spans="1:21" ht="12">
      <c r="A84" t="s">
        <v>25</v>
      </c>
      <c r="B84" s="18">
        <v>600</v>
      </c>
      <c r="C84" s="18">
        <v>500</v>
      </c>
      <c r="D84" s="17">
        <f t="shared" si="30"/>
        <v>0.8333333333333334</v>
      </c>
      <c r="E84" s="17">
        <f t="shared" si="31"/>
        <v>0.855</v>
      </c>
      <c r="F84" s="17">
        <f t="shared" si="32"/>
        <v>0.9683333333333334</v>
      </c>
      <c r="G84" s="17">
        <f t="shared" si="33"/>
        <v>0.9516666666666667</v>
      </c>
      <c r="H84" s="17">
        <f t="shared" si="34"/>
        <v>0.9366666666666666</v>
      </c>
      <c r="I84" s="17">
        <f t="shared" si="35"/>
        <v>0.98</v>
      </c>
      <c r="J84" s="8">
        <f t="shared" si="36"/>
        <v>0.875</v>
      </c>
      <c r="K84" s="8">
        <f t="shared" si="37"/>
        <v>0.9466666666666667</v>
      </c>
      <c r="L84" s="17">
        <f t="shared" si="38"/>
        <v>0.43</v>
      </c>
      <c r="M84" s="23"/>
      <c r="N84">
        <v>513</v>
      </c>
      <c r="O84">
        <v>581</v>
      </c>
      <c r="P84">
        <v>571</v>
      </c>
      <c r="Q84">
        <v>562</v>
      </c>
      <c r="R84">
        <v>588</v>
      </c>
      <c r="S84">
        <v>525</v>
      </c>
      <c r="T84">
        <v>568</v>
      </c>
      <c r="U84">
        <v>258</v>
      </c>
    </row>
    <row r="85" spans="1:21" ht="12">
      <c r="A85" t="s">
        <v>26</v>
      </c>
      <c r="B85" s="16">
        <v>350</v>
      </c>
      <c r="C85" s="16">
        <v>221</v>
      </c>
      <c r="D85" s="17">
        <f t="shared" si="30"/>
        <v>0.6314285714285715</v>
      </c>
      <c r="E85" s="17">
        <f t="shared" si="31"/>
        <v>0.6685714285714286</v>
      </c>
      <c r="F85" s="17">
        <f t="shared" si="32"/>
        <v>0.8685714285714285</v>
      </c>
      <c r="G85" s="17">
        <f t="shared" si="33"/>
        <v>0.8257142857142857</v>
      </c>
      <c r="H85" s="17">
        <f t="shared" si="34"/>
        <v>0.8571428571428571</v>
      </c>
      <c r="I85" s="17">
        <f t="shared" si="35"/>
        <v>0.8914285714285715</v>
      </c>
      <c r="J85" s="8">
        <f t="shared" si="36"/>
        <v>0.7257142857142858</v>
      </c>
      <c r="K85" s="8">
        <f t="shared" si="37"/>
        <v>0.8085714285714286</v>
      </c>
      <c r="L85" s="17">
        <f t="shared" si="38"/>
        <v>0.19714285714285715</v>
      </c>
      <c r="M85" s="23"/>
      <c r="N85">
        <v>234</v>
      </c>
      <c r="O85">
        <v>304</v>
      </c>
      <c r="P85">
        <v>289</v>
      </c>
      <c r="Q85">
        <v>300</v>
      </c>
      <c r="R85">
        <v>312</v>
      </c>
      <c r="S85">
        <v>254</v>
      </c>
      <c r="T85">
        <v>283</v>
      </c>
      <c r="U85">
        <v>69</v>
      </c>
    </row>
    <row r="86" spans="1:21" ht="12">
      <c r="A86" t="s">
        <v>27</v>
      </c>
      <c r="B86" s="16">
        <v>158</v>
      </c>
      <c r="C86" s="16">
        <v>130</v>
      </c>
      <c r="D86" s="17">
        <f t="shared" si="30"/>
        <v>0.8227848101265823</v>
      </c>
      <c r="E86" s="17">
        <f t="shared" si="31"/>
        <v>0.8544303797468354</v>
      </c>
      <c r="F86" s="17">
        <f t="shared" si="32"/>
        <v>1</v>
      </c>
      <c r="G86" s="17">
        <f t="shared" si="33"/>
        <v>1</v>
      </c>
      <c r="H86" s="17">
        <f t="shared" si="34"/>
        <v>0.9430379746835443</v>
      </c>
      <c r="I86" s="17">
        <f t="shared" si="35"/>
        <v>0.9936708860759493</v>
      </c>
      <c r="J86" s="8">
        <f t="shared" si="36"/>
        <v>0.8607594936708861</v>
      </c>
      <c r="K86" s="8">
        <f t="shared" si="37"/>
        <v>0.9746835443037974</v>
      </c>
      <c r="L86" s="17">
        <f t="shared" si="38"/>
        <v>0.569620253164557</v>
      </c>
      <c r="M86" s="23"/>
      <c r="N86">
        <v>135</v>
      </c>
      <c r="O86">
        <v>158</v>
      </c>
      <c r="P86">
        <v>158</v>
      </c>
      <c r="Q86">
        <v>149</v>
      </c>
      <c r="R86">
        <v>157</v>
      </c>
      <c r="S86">
        <v>136</v>
      </c>
      <c r="T86">
        <v>154</v>
      </c>
      <c r="U86">
        <v>90</v>
      </c>
    </row>
    <row r="87" spans="1:11" ht="12">
      <c r="A87" s="19" t="s">
        <v>28</v>
      </c>
      <c r="B87" s="16">
        <f>SUM(B75:B86)</f>
        <v>7136</v>
      </c>
      <c r="C87" s="16">
        <f>SUM(C75:C86)</f>
        <v>5116</v>
      </c>
      <c r="D87" s="17">
        <f t="shared" si="30"/>
        <v>0.7169282511210763</v>
      </c>
      <c r="E87" s="17"/>
      <c r="F87" s="17"/>
      <c r="G87" s="17"/>
      <c r="H87" s="17"/>
      <c r="I87" s="17"/>
      <c r="J87" s="8"/>
      <c r="K87" s="8"/>
    </row>
    <row r="88" spans="1:11" ht="12">
      <c r="A88" s="19"/>
      <c r="D88" s="8"/>
      <c r="E88" s="8"/>
      <c r="F88" s="8"/>
      <c r="G88" s="8"/>
      <c r="H88" s="8"/>
      <c r="I88" s="8"/>
      <c r="J88" s="8"/>
      <c r="K88" s="8"/>
    </row>
    <row r="89" spans="1:11" ht="12">
      <c r="A89" s="20"/>
      <c r="B89" s="20"/>
      <c r="D89" s="59" t="s">
        <v>51</v>
      </c>
      <c r="E89" s="60"/>
      <c r="F89" s="60"/>
      <c r="G89" s="7"/>
      <c r="H89" s="8"/>
      <c r="I89" s="8"/>
      <c r="J89" s="8"/>
      <c r="K89" s="8"/>
    </row>
    <row r="90" spans="2:13" ht="12">
      <c r="B90" s="1" t="s">
        <v>3</v>
      </c>
      <c r="C90" s="1" t="s">
        <v>4</v>
      </c>
      <c r="D90" s="9" t="s">
        <v>5</v>
      </c>
      <c r="E90" s="9" t="s">
        <v>52</v>
      </c>
      <c r="F90" s="9" t="s">
        <v>50</v>
      </c>
      <c r="G90" s="9" t="s">
        <v>43</v>
      </c>
      <c r="H90" s="9" t="s">
        <v>44</v>
      </c>
      <c r="I90" s="9" t="s">
        <v>45</v>
      </c>
      <c r="J90" s="9" t="s">
        <v>46</v>
      </c>
      <c r="K90" s="9" t="s">
        <v>47</v>
      </c>
      <c r="L90" s="9" t="s">
        <v>53</v>
      </c>
      <c r="M90" s="9" t="s">
        <v>41</v>
      </c>
    </row>
    <row r="91" spans="1:22" ht="12.75" thickBot="1">
      <c r="A91" s="10" t="s">
        <v>12</v>
      </c>
      <c r="B91" s="11" t="s">
        <v>13</v>
      </c>
      <c r="C91" s="11" t="s">
        <v>14</v>
      </c>
      <c r="D91" s="12" t="s">
        <v>15</v>
      </c>
      <c r="E91" s="12"/>
      <c r="F91" s="12"/>
      <c r="G91" s="21"/>
      <c r="H91" s="12"/>
      <c r="I91" s="21"/>
      <c r="J91" s="21"/>
      <c r="K91" s="21"/>
      <c r="L91" s="21"/>
      <c r="M91" s="21"/>
      <c r="N91" s="9" t="s">
        <v>52</v>
      </c>
      <c r="O91" s="9" t="s">
        <v>50</v>
      </c>
      <c r="P91" s="9" t="s">
        <v>43</v>
      </c>
      <c r="Q91" s="9" t="s">
        <v>44</v>
      </c>
      <c r="R91" s="9" t="s">
        <v>45</v>
      </c>
      <c r="S91" s="9" t="s">
        <v>46</v>
      </c>
      <c r="T91" s="9" t="s">
        <v>47</v>
      </c>
      <c r="U91" s="9" t="s">
        <v>53</v>
      </c>
      <c r="V91" s="9" t="s">
        <v>41</v>
      </c>
    </row>
    <row r="92" spans="1:22" ht="12">
      <c r="A92" t="s">
        <v>16</v>
      </c>
      <c r="B92" s="16">
        <v>571</v>
      </c>
      <c r="C92" s="16">
        <v>449</v>
      </c>
      <c r="D92" s="17">
        <f aca="true" t="shared" si="39" ref="D92:D104">C92/B92</f>
        <v>0.7863397548161121</v>
      </c>
      <c r="E92" s="17">
        <f aca="true" t="shared" si="40" ref="E92:E103">N92/B92</f>
        <v>0.8231173380035026</v>
      </c>
      <c r="F92" s="17">
        <f aca="true" t="shared" si="41" ref="F92:F103">O92/B92</f>
        <v>0.9264448336252189</v>
      </c>
      <c r="G92" s="17">
        <f aca="true" t="shared" si="42" ref="G92:G103">P92/B92</f>
        <v>0.9194395796847635</v>
      </c>
      <c r="H92" s="17">
        <f aca="true" t="shared" si="43" ref="H92:H103">Q92/B92</f>
        <v>0.8844133099824869</v>
      </c>
      <c r="I92" s="17">
        <f aca="true" t="shared" si="44" ref="I92:I103">R92/B92</f>
        <v>0.9387040280210157</v>
      </c>
      <c r="J92" s="17">
        <f aca="true" t="shared" si="45" ref="J92:J103">S92/B92</f>
        <v>0.8581436077057794</v>
      </c>
      <c r="K92" s="8">
        <f aca="true" t="shared" si="46" ref="K92:K103">T92/B92</f>
        <v>0.7845884413309983</v>
      </c>
      <c r="L92" s="17">
        <f aca="true" t="shared" si="47" ref="L92:L103">U92/B92</f>
        <v>0.8756567425569177</v>
      </c>
      <c r="M92" s="17">
        <f aca="true" t="shared" si="48" ref="M92:M103">V92/B92</f>
        <v>0.3450087565674256</v>
      </c>
      <c r="N92">
        <v>470</v>
      </c>
      <c r="O92">
        <v>529</v>
      </c>
      <c r="P92">
        <v>525</v>
      </c>
      <c r="Q92">
        <v>505</v>
      </c>
      <c r="R92">
        <v>536</v>
      </c>
      <c r="S92">
        <v>490</v>
      </c>
      <c r="T92">
        <v>448</v>
      </c>
      <c r="U92">
        <v>500</v>
      </c>
      <c r="V92">
        <v>197</v>
      </c>
    </row>
    <row r="93" spans="1:22" ht="12">
      <c r="A93" t="s">
        <v>17</v>
      </c>
      <c r="B93" s="16">
        <v>841</v>
      </c>
      <c r="C93" s="16">
        <v>713</v>
      </c>
      <c r="D93" s="17">
        <f t="shared" si="39"/>
        <v>0.8478002378121284</v>
      </c>
      <c r="E93" s="17">
        <f t="shared" si="40"/>
        <v>0.8573127229488704</v>
      </c>
      <c r="F93" s="17">
        <f t="shared" si="41"/>
        <v>0.9607609988109393</v>
      </c>
      <c r="G93" s="17">
        <f t="shared" si="42"/>
        <v>0.9500594530321046</v>
      </c>
      <c r="H93" s="17">
        <f t="shared" si="43"/>
        <v>0.9417360285374554</v>
      </c>
      <c r="I93" s="17">
        <f t="shared" si="44"/>
        <v>0.9714625445897741</v>
      </c>
      <c r="J93" s="17">
        <f t="shared" si="45"/>
        <v>0.9001189060642093</v>
      </c>
      <c r="K93" s="8">
        <f t="shared" si="46"/>
        <v>0.7931034482758621</v>
      </c>
      <c r="L93" s="17">
        <f t="shared" si="47"/>
        <v>0.8989298454221165</v>
      </c>
      <c r="M93" s="17">
        <f t="shared" si="48"/>
        <v>0.3816884661117717</v>
      </c>
      <c r="N93">
        <v>721</v>
      </c>
      <c r="O93">
        <v>808</v>
      </c>
      <c r="P93">
        <v>799</v>
      </c>
      <c r="Q93">
        <v>792</v>
      </c>
      <c r="R93">
        <v>817</v>
      </c>
      <c r="S93">
        <v>757</v>
      </c>
      <c r="T93">
        <v>667</v>
      </c>
      <c r="U93">
        <v>756</v>
      </c>
      <c r="V93">
        <v>321</v>
      </c>
    </row>
    <row r="94" spans="1:22" ht="12">
      <c r="A94" t="s">
        <v>18</v>
      </c>
      <c r="B94" s="18">
        <v>353</v>
      </c>
      <c r="C94" s="18">
        <v>259</v>
      </c>
      <c r="D94" s="17">
        <f t="shared" si="39"/>
        <v>0.7337110481586402</v>
      </c>
      <c r="E94" s="17">
        <f t="shared" si="40"/>
        <v>0.7535410764872521</v>
      </c>
      <c r="F94" s="17">
        <f t="shared" si="41"/>
        <v>0.8753541076487252</v>
      </c>
      <c r="G94" s="17">
        <f t="shared" si="42"/>
        <v>0.8555240793201133</v>
      </c>
      <c r="H94" s="17">
        <f t="shared" si="43"/>
        <v>0.8243626062322946</v>
      </c>
      <c r="I94" s="17">
        <f t="shared" si="44"/>
        <v>0.8838526912181303</v>
      </c>
      <c r="J94" s="17">
        <f t="shared" si="45"/>
        <v>0.8186968838526912</v>
      </c>
      <c r="K94" s="8">
        <f t="shared" si="46"/>
        <v>0.7337110481586402</v>
      </c>
      <c r="L94" s="17">
        <f t="shared" si="47"/>
        <v>0.8498583569405099</v>
      </c>
      <c r="M94" s="17">
        <f t="shared" si="48"/>
        <v>0.47592067988668557</v>
      </c>
      <c r="N94">
        <v>266</v>
      </c>
      <c r="O94">
        <v>309</v>
      </c>
      <c r="P94">
        <v>302</v>
      </c>
      <c r="Q94">
        <v>291</v>
      </c>
      <c r="R94">
        <v>312</v>
      </c>
      <c r="S94">
        <v>289</v>
      </c>
      <c r="T94">
        <v>259</v>
      </c>
      <c r="U94">
        <v>300</v>
      </c>
      <c r="V94">
        <v>168</v>
      </c>
    </row>
    <row r="95" spans="1:22" ht="12">
      <c r="A95" t="s">
        <v>19</v>
      </c>
      <c r="B95" s="16">
        <v>402</v>
      </c>
      <c r="C95" s="16">
        <v>275</v>
      </c>
      <c r="D95" s="17">
        <f t="shared" si="39"/>
        <v>0.6840796019900498</v>
      </c>
      <c r="E95" s="17">
        <f t="shared" si="40"/>
        <v>0.7786069651741293</v>
      </c>
      <c r="F95" s="17">
        <f t="shared" si="41"/>
        <v>0.9104477611940298</v>
      </c>
      <c r="G95" s="17">
        <f t="shared" si="42"/>
        <v>0.917910447761194</v>
      </c>
      <c r="H95" s="17">
        <f t="shared" si="43"/>
        <v>0.7661691542288557</v>
      </c>
      <c r="I95" s="17">
        <f t="shared" si="44"/>
        <v>0.9402985074626866</v>
      </c>
      <c r="J95" s="17">
        <f t="shared" si="45"/>
        <v>0.6990049751243781</v>
      </c>
      <c r="K95" s="8">
        <f t="shared" si="46"/>
        <v>0.7512437810945274</v>
      </c>
      <c r="L95" s="17">
        <f t="shared" si="47"/>
        <v>0.8855721393034826</v>
      </c>
      <c r="M95" s="17">
        <f t="shared" si="48"/>
        <v>0.3681592039800995</v>
      </c>
      <c r="N95">
        <v>313</v>
      </c>
      <c r="O95">
        <v>366</v>
      </c>
      <c r="P95">
        <v>369</v>
      </c>
      <c r="Q95">
        <v>308</v>
      </c>
      <c r="R95">
        <v>378</v>
      </c>
      <c r="S95">
        <v>281</v>
      </c>
      <c r="T95">
        <v>302</v>
      </c>
      <c r="U95">
        <v>356</v>
      </c>
      <c r="V95">
        <v>148</v>
      </c>
    </row>
    <row r="96" spans="1:22" ht="12">
      <c r="A96" t="s">
        <v>20</v>
      </c>
      <c r="B96" s="16">
        <v>421</v>
      </c>
      <c r="C96" s="16">
        <v>320</v>
      </c>
      <c r="D96" s="17">
        <f t="shared" si="39"/>
        <v>0.7600950118764845</v>
      </c>
      <c r="E96" s="17">
        <f t="shared" si="40"/>
        <v>0.8194774346793349</v>
      </c>
      <c r="F96" s="17">
        <f t="shared" si="41"/>
        <v>0.9287410926365796</v>
      </c>
      <c r="G96" s="17">
        <f t="shared" si="42"/>
        <v>0.9287410926365796</v>
      </c>
      <c r="H96" s="17">
        <f t="shared" si="43"/>
        <v>0.8646080760095012</v>
      </c>
      <c r="I96" s="17">
        <f t="shared" si="44"/>
        <v>0.9501187648456056</v>
      </c>
      <c r="J96" s="17">
        <f t="shared" si="45"/>
        <v>0.7577197149643705</v>
      </c>
      <c r="K96" s="8">
        <f t="shared" si="46"/>
        <v>0.7410926365795725</v>
      </c>
      <c r="L96" s="17">
        <f t="shared" si="47"/>
        <v>0.8954869358669834</v>
      </c>
      <c r="M96" s="17">
        <f t="shared" si="48"/>
        <v>0.31116389548693585</v>
      </c>
      <c r="N96">
        <v>345</v>
      </c>
      <c r="O96">
        <v>391</v>
      </c>
      <c r="P96">
        <v>391</v>
      </c>
      <c r="Q96">
        <v>364</v>
      </c>
      <c r="R96">
        <v>400</v>
      </c>
      <c r="S96">
        <v>319</v>
      </c>
      <c r="T96">
        <v>312</v>
      </c>
      <c r="U96">
        <v>377</v>
      </c>
      <c r="V96">
        <v>131</v>
      </c>
    </row>
    <row r="97" spans="1:22" ht="12">
      <c r="A97" t="s">
        <v>21</v>
      </c>
      <c r="B97" s="16">
        <v>310</v>
      </c>
      <c r="C97" s="16">
        <v>216</v>
      </c>
      <c r="D97" s="17">
        <f t="shared" si="39"/>
        <v>0.6967741935483871</v>
      </c>
      <c r="E97" s="17">
        <f t="shared" si="40"/>
        <v>0.7161290322580646</v>
      </c>
      <c r="F97" s="17">
        <f t="shared" si="41"/>
        <v>0.8354838709677419</v>
      </c>
      <c r="G97" s="17">
        <f t="shared" si="42"/>
        <v>0.8032258064516129</v>
      </c>
      <c r="H97" s="17">
        <f t="shared" si="43"/>
        <v>0.8064516129032258</v>
      </c>
      <c r="I97" s="17">
        <f t="shared" si="44"/>
        <v>0.8354838709677419</v>
      </c>
      <c r="J97" s="17">
        <f t="shared" si="45"/>
        <v>0.5838709677419355</v>
      </c>
      <c r="K97" s="8">
        <f t="shared" si="46"/>
        <v>0.6129032258064516</v>
      </c>
      <c r="L97" s="17">
        <f t="shared" si="47"/>
        <v>0.7677419354838709</v>
      </c>
      <c r="M97" s="17">
        <f t="shared" si="48"/>
        <v>0.2806451612903226</v>
      </c>
      <c r="N97">
        <v>222</v>
      </c>
      <c r="O97">
        <v>259</v>
      </c>
      <c r="P97">
        <v>249</v>
      </c>
      <c r="Q97">
        <v>250</v>
      </c>
      <c r="R97">
        <v>259</v>
      </c>
      <c r="S97">
        <v>181</v>
      </c>
      <c r="T97">
        <v>190</v>
      </c>
      <c r="U97">
        <v>238</v>
      </c>
      <c r="V97">
        <v>87</v>
      </c>
    </row>
    <row r="98" spans="1:22" ht="12">
      <c r="A98" t="s">
        <v>22</v>
      </c>
      <c r="B98" s="16">
        <v>239</v>
      </c>
      <c r="C98" s="16">
        <v>199</v>
      </c>
      <c r="D98" s="17">
        <f t="shared" si="39"/>
        <v>0.8326359832635983</v>
      </c>
      <c r="E98" s="17">
        <f t="shared" si="40"/>
        <v>0.9037656903765691</v>
      </c>
      <c r="F98" s="17">
        <f t="shared" si="41"/>
        <v>0.9539748953974896</v>
      </c>
      <c r="G98" s="17">
        <f t="shared" si="42"/>
        <v>0.9456066945606695</v>
      </c>
      <c r="H98" s="17">
        <f t="shared" si="43"/>
        <v>0.9372384937238494</v>
      </c>
      <c r="I98" s="17">
        <f t="shared" si="44"/>
        <v>0.9372384937238494</v>
      </c>
      <c r="J98" s="17">
        <f t="shared" si="45"/>
        <v>0.6443514644351465</v>
      </c>
      <c r="K98" s="8">
        <f t="shared" si="46"/>
        <v>0.8661087866108786</v>
      </c>
      <c r="L98" s="17">
        <f t="shared" si="47"/>
        <v>0.9330543933054394</v>
      </c>
      <c r="M98" s="17">
        <f t="shared" si="48"/>
        <v>0.5857740585774058</v>
      </c>
      <c r="N98">
        <v>216</v>
      </c>
      <c r="O98">
        <v>228</v>
      </c>
      <c r="P98">
        <v>226</v>
      </c>
      <c r="Q98">
        <v>224</v>
      </c>
      <c r="R98">
        <v>224</v>
      </c>
      <c r="S98">
        <v>154</v>
      </c>
      <c r="T98">
        <v>207</v>
      </c>
      <c r="U98">
        <v>223</v>
      </c>
      <c r="V98">
        <v>140</v>
      </c>
    </row>
    <row r="99" spans="1:22" ht="12">
      <c r="A99" t="s">
        <v>23</v>
      </c>
      <c r="B99" s="16">
        <v>1056</v>
      </c>
      <c r="C99" s="16">
        <v>893</v>
      </c>
      <c r="D99" s="17">
        <f t="shared" si="39"/>
        <v>0.8456439393939394</v>
      </c>
      <c r="E99" s="17">
        <f t="shared" si="40"/>
        <v>0.8645833333333334</v>
      </c>
      <c r="F99" s="17">
        <f t="shared" si="41"/>
        <v>0.9640151515151515</v>
      </c>
      <c r="G99" s="17">
        <f t="shared" si="42"/>
        <v>0.9450757575757576</v>
      </c>
      <c r="H99" s="17">
        <f t="shared" si="43"/>
        <v>0.9176136363636364</v>
      </c>
      <c r="I99" s="17">
        <f t="shared" si="44"/>
        <v>0.9734848484848485</v>
      </c>
      <c r="J99" s="17">
        <f t="shared" si="45"/>
        <v>0.8948863636363636</v>
      </c>
      <c r="K99" s="8">
        <f t="shared" si="46"/>
        <v>0.8323863636363636</v>
      </c>
      <c r="L99" s="17">
        <f t="shared" si="47"/>
        <v>0.9318181818181818</v>
      </c>
      <c r="M99" s="17">
        <f t="shared" si="48"/>
        <v>0.5748106060606061</v>
      </c>
      <c r="N99">
        <v>913</v>
      </c>
      <c r="O99">
        <v>1018</v>
      </c>
      <c r="P99">
        <v>998</v>
      </c>
      <c r="Q99">
        <v>969</v>
      </c>
      <c r="R99">
        <v>1028</v>
      </c>
      <c r="S99">
        <v>945</v>
      </c>
      <c r="T99">
        <v>879</v>
      </c>
      <c r="U99">
        <v>984</v>
      </c>
      <c r="V99">
        <v>607</v>
      </c>
    </row>
    <row r="100" spans="1:22" ht="12">
      <c r="A100" t="s">
        <v>24</v>
      </c>
      <c r="B100" s="18">
        <v>515</v>
      </c>
      <c r="C100" s="18">
        <v>456</v>
      </c>
      <c r="D100" s="17">
        <f t="shared" si="39"/>
        <v>0.8854368932038835</v>
      </c>
      <c r="E100" s="17">
        <f t="shared" si="40"/>
        <v>0.9009708737864077</v>
      </c>
      <c r="F100" s="17">
        <f t="shared" si="41"/>
        <v>0.941747572815534</v>
      </c>
      <c r="G100" s="17">
        <f t="shared" si="42"/>
        <v>0.9436893203883495</v>
      </c>
      <c r="H100" s="17">
        <f t="shared" si="43"/>
        <v>0.920388349514563</v>
      </c>
      <c r="I100" s="17">
        <f t="shared" si="44"/>
        <v>0.9475728155339805</v>
      </c>
      <c r="J100" s="17">
        <f t="shared" si="45"/>
        <v>0.9242718446601942</v>
      </c>
      <c r="K100" s="8">
        <f t="shared" si="46"/>
        <v>0.8058252427184466</v>
      </c>
      <c r="L100" s="17">
        <f t="shared" si="47"/>
        <v>0.9378640776699029</v>
      </c>
      <c r="M100" s="17">
        <f t="shared" si="48"/>
        <v>0.3572815533980582</v>
      </c>
      <c r="N100">
        <v>464</v>
      </c>
      <c r="O100">
        <v>485</v>
      </c>
      <c r="P100">
        <v>486</v>
      </c>
      <c r="Q100">
        <v>474</v>
      </c>
      <c r="R100">
        <v>488</v>
      </c>
      <c r="S100">
        <v>476</v>
      </c>
      <c r="T100">
        <v>415</v>
      </c>
      <c r="U100">
        <v>483</v>
      </c>
      <c r="V100">
        <v>184</v>
      </c>
    </row>
    <row r="101" spans="1:22" ht="12">
      <c r="A101" t="s">
        <v>25</v>
      </c>
      <c r="B101" s="18">
        <v>373</v>
      </c>
      <c r="C101" s="18">
        <v>317</v>
      </c>
      <c r="D101" s="17">
        <f t="shared" si="39"/>
        <v>0.8498659517426274</v>
      </c>
      <c r="E101" s="17">
        <f t="shared" si="40"/>
        <v>0.8766756032171582</v>
      </c>
      <c r="F101" s="17">
        <f t="shared" si="41"/>
        <v>0.9571045576407506</v>
      </c>
      <c r="G101" s="17">
        <f t="shared" si="42"/>
        <v>0.9463806970509383</v>
      </c>
      <c r="H101" s="17">
        <f t="shared" si="43"/>
        <v>0.9302949061662198</v>
      </c>
      <c r="I101" s="17">
        <f t="shared" si="44"/>
        <v>0.9705093833780161</v>
      </c>
      <c r="J101" s="17">
        <f t="shared" si="45"/>
        <v>0.900804289544236</v>
      </c>
      <c r="K101" s="8">
        <f t="shared" si="46"/>
        <v>0.8284182305630027</v>
      </c>
      <c r="L101" s="17">
        <f t="shared" si="47"/>
        <v>0.938337801608579</v>
      </c>
      <c r="M101" s="17">
        <f t="shared" si="48"/>
        <v>0.3136729222520107</v>
      </c>
      <c r="N101">
        <v>327</v>
      </c>
      <c r="O101">
        <v>357</v>
      </c>
      <c r="P101">
        <v>353</v>
      </c>
      <c r="Q101">
        <v>347</v>
      </c>
      <c r="R101">
        <v>362</v>
      </c>
      <c r="S101">
        <v>336</v>
      </c>
      <c r="T101">
        <v>309</v>
      </c>
      <c r="U101">
        <v>350</v>
      </c>
      <c r="V101">
        <v>117</v>
      </c>
    </row>
    <row r="102" spans="1:22" ht="12">
      <c r="A102" t="s">
        <v>26</v>
      </c>
      <c r="B102" s="16">
        <v>310</v>
      </c>
      <c r="C102" s="16">
        <v>244</v>
      </c>
      <c r="D102" s="17">
        <f t="shared" si="39"/>
        <v>0.7870967741935484</v>
      </c>
      <c r="E102" s="17">
        <f t="shared" si="40"/>
        <v>0.8</v>
      </c>
      <c r="F102" s="17">
        <f t="shared" si="41"/>
        <v>0.9161290322580645</v>
      </c>
      <c r="G102" s="17">
        <f t="shared" si="42"/>
        <v>0.9096774193548387</v>
      </c>
      <c r="H102" s="17">
        <f t="shared" si="43"/>
        <v>0.896774193548387</v>
      </c>
      <c r="I102" s="17">
        <f t="shared" si="44"/>
        <v>0.9225806451612903</v>
      </c>
      <c r="J102" s="17">
        <f t="shared" si="45"/>
        <v>0.8290322580645161</v>
      </c>
      <c r="K102" s="8">
        <f t="shared" si="46"/>
        <v>0.7870967741935484</v>
      </c>
      <c r="L102" s="17">
        <f t="shared" si="47"/>
        <v>0.8483870967741935</v>
      </c>
      <c r="M102" s="17">
        <f t="shared" si="48"/>
        <v>0.18064516129032257</v>
      </c>
      <c r="N102">
        <v>248</v>
      </c>
      <c r="O102">
        <v>284</v>
      </c>
      <c r="P102">
        <v>282</v>
      </c>
      <c r="Q102">
        <v>278</v>
      </c>
      <c r="R102">
        <v>286</v>
      </c>
      <c r="S102">
        <v>257</v>
      </c>
      <c r="T102">
        <v>244</v>
      </c>
      <c r="U102">
        <v>263</v>
      </c>
      <c r="V102">
        <v>56</v>
      </c>
    </row>
    <row r="103" spans="1:22" ht="12">
      <c r="A103" t="s">
        <v>27</v>
      </c>
      <c r="B103" s="16">
        <v>102</v>
      </c>
      <c r="C103" s="16">
        <v>92</v>
      </c>
      <c r="D103" s="17">
        <f t="shared" si="39"/>
        <v>0.9019607843137255</v>
      </c>
      <c r="E103" s="17">
        <f t="shared" si="40"/>
        <v>0.9215686274509803</v>
      </c>
      <c r="F103" s="17">
        <f t="shared" si="41"/>
        <v>1</v>
      </c>
      <c r="G103" s="17">
        <f t="shared" si="42"/>
        <v>1</v>
      </c>
      <c r="H103" s="17">
        <f t="shared" si="43"/>
        <v>0.9705882352941176</v>
      </c>
      <c r="I103" s="17">
        <f t="shared" si="44"/>
        <v>1</v>
      </c>
      <c r="J103" s="17">
        <f t="shared" si="45"/>
        <v>0.9411764705882353</v>
      </c>
      <c r="K103" s="8">
        <f t="shared" si="46"/>
        <v>0.8529411764705882</v>
      </c>
      <c r="L103" s="17">
        <f t="shared" si="47"/>
        <v>0.9705882352941176</v>
      </c>
      <c r="M103" s="17">
        <f t="shared" si="48"/>
        <v>0.46078431372549017</v>
      </c>
      <c r="N103">
        <v>94</v>
      </c>
      <c r="O103">
        <v>102</v>
      </c>
      <c r="P103">
        <v>102</v>
      </c>
      <c r="Q103">
        <v>99</v>
      </c>
      <c r="R103">
        <v>102</v>
      </c>
      <c r="S103">
        <v>96</v>
      </c>
      <c r="T103">
        <v>87</v>
      </c>
      <c r="U103">
        <v>99</v>
      </c>
      <c r="V103">
        <v>47</v>
      </c>
    </row>
    <row r="104" spans="1:11" ht="12">
      <c r="A104" s="19" t="s">
        <v>37</v>
      </c>
      <c r="B104" s="16">
        <f>SUM(B92:B103)</f>
        <v>5493</v>
      </c>
      <c r="C104" s="16">
        <f>SUM(C92:C103)</f>
        <v>4433</v>
      </c>
      <c r="D104" s="17">
        <f t="shared" si="39"/>
        <v>0.8070271254323684</v>
      </c>
      <c r="E104" s="17"/>
      <c r="F104" s="17"/>
      <c r="G104" s="17"/>
      <c r="H104" s="17"/>
      <c r="I104" s="17"/>
      <c r="J104" s="17"/>
      <c r="K104" s="8"/>
    </row>
    <row r="105" spans="4:9" ht="12">
      <c r="D105" s="8"/>
      <c r="E105" s="8"/>
      <c r="F105" s="8"/>
      <c r="G105" s="8"/>
      <c r="H105" s="8"/>
      <c r="I105" s="8"/>
    </row>
    <row r="106" spans="4:9" ht="12">
      <c r="D106" s="68" t="s">
        <v>54</v>
      </c>
      <c r="E106" s="69"/>
      <c r="F106" s="69"/>
      <c r="G106" s="8"/>
      <c r="H106" s="8"/>
      <c r="I106" s="8"/>
    </row>
    <row r="107" spans="2:10" ht="12">
      <c r="B107" s="19" t="s">
        <v>3</v>
      </c>
      <c r="C107" s="19" t="s">
        <v>4</v>
      </c>
      <c r="D107" s="27" t="s">
        <v>55</v>
      </c>
      <c r="F107" s="27" t="s">
        <v>56</v>
      </c>
      <c r="G107" s="8"/>
      <c r="H107" s="8"/>
      <c r="I107" s="8"/>
      <c r="J107" s="8"/>
    </row>
    <row r="108" spans="1:10" ht="12.75" thickBot="1">
      <c r="A108" s="10" t="s">
        <v>12</v>
      </c>
      <c r="B108" s="10" t="s">
        <v>13</v>
      </c>
      <c r="C108" s="10" t="s">
        <v>14</v>
      </c>
      <c r="D108" s="13" t="s">
        <v>15</v>
      </c>
      <c r="E108" s="10" t="s">
        <v>58</v>
      </c>
      <c r="F108" s="28" t="s">
        <v>57</v>
      </c>
      <c r="G108" s="14"/>
      <c r="H108" s="8"/>
      <c r="I108" s="8"/>
      <c r="J108" s="8"/>
    </row>
    <row r="109" spans="1:10" ht="12">
      <c r="A109" t="s">
        <v>16</v>
      </c>
      <c r="B109" s="16">
        <v>3444</v>
      </c>
      <c r="C109" s="16">
        <v>2457</v>
      </c>
      <c r="D109" s="17">
        <f aca="true" t="shared" si="49" ref="D109:D121">C109/B109</f>
        <v>0.7134146341463414</v>
      </c>
      <c r="E109">
        <v>2457</v>
      </c>
      <c r="F109" s="17">
        <f>E109/B109</f>
        <v>0.7134146341463414</v>
      </c>
      <c r="G109" s="17"/>
      <c r="H109" s="8"/>
      <c r="I109" s="8"/>
      <c r="J109" s="8"/>
    </row>
    <row r="110" spans="1:10" ht="12">
      <c r="A110" t="s">
        <v>17</v>
      </c>
      <c r="B110" s="16">
        <v>5193</v>
      </c>
      <c r="C110" s="16">
        <v>4011</v>
      </c>
      <c r="D110" s="17">
        <f t="shared" si="49"/>
        <v>0.7723859041016753</v>
      </c>
      <c r="E110">
        <v>4011</v>
      </c>
      <c r="F110" s="17">
        <f>E110/B110</f>
        <v>0.7723859041016753</v>
      </c>
      <c r="G110" s="17"/>
      <c r="H110" s="8"/>
      <c r="I110" s="8"/>
      <c r="J110" s="8"/>
    </row>
    <row r="111" spans="1:10" ht="12">
      <c r="A111" t="s">
        <v>18</v>
      </c>
      <c r="B111" s="16">
        <v>1844</v>
      </c>
      <c r="C111" s="16">
        <v>1323</v>
      </c>
      <c r="D111" s="17">
        <f t="shared" si="49"/>
        <v>0.7174620390455532</v>
      </c>
      <c r="E111">
        <v>1323</v>
      </c>
      <c r="F111" s="17">
        <f>E111/B111</f>
        <v>0.7174620390455532</v>
      </c>
      <c r="G111" s="17"/>
      <c r="H111" s="8"/>
      <c r="I111" s="8"/>
      <c r="J111" s="8"/>
    </row>
    <row r="112" spans="1:10" ht="12">
      <c r="A112" t="s">
        <v>19</v>
      </c>
      <c r="B112" s="16">
        <v>2148</v>
      </c>
      <c r="C112" s="16">
        <v>1487</v>
      </c>
      <c r="D112" s="17">
        <f t="shared" si="49"/>
        <v>0.6922718808193669</v>
      </c>
      <c r="E112">
        <v>1487</v>
      </c>
      <c r="F112" s="17">
        <f>E112/B112</f>
        <v>0.6922718808193669</v>
      </c>
      <c r="G112" s="17"/>
      <c r="H112" s="8"/>
      <c r="I112" s="8"/>
      <c r="J112" s="8"/>
    </row>
    <row r="113" spans="1:10" ht="12">
      <c r="A113" t="s">
        <v>20</v>
      </c>
      <c r="B113" s="16">
        <v>2498</v>
      </c>
      <c r="C113" s="16">
        <v>1795</v>
      </c>
      <c r="D113" s="17">
        <f t="shared" si="49"/>
        <v>0.7185748598879104</v>
      </c>
      <c r="E113">
        <v>1794</v>
      </c>
      <c r="F113" s="17">
        <f>E113/B113</f>
        <v>0.7181745396317054</v>
      </c>
      <c r="G113" s="17"/>
      <c r="H113" s="8"/>
      <c r="I113" s="8"/>
      <c r="J113" s="8"/>
    </row>
    <row r="114" spans="1:10" ht="12">
      <c r="A114" t="s">
        <v>21</v>
      </c>
      <c r="B114" s="16">
        <v>1760</v>
      </c>
      <c r="C114" s="16">
        <v>1116</v>
      </c>
      <c r="D114" s="17">
        <f t="shared" si="49"/>
        <v>0.634090909090909</v>
      </c>
      <c r="E114">
        <v>1081</v>
      </c>
      <c r="F114" s="17">
        <f>E114/B114</f>
        <v>0.6142045454545455</v>
      </c>
      <c r="G114" s="17"/>
      <c r="H114" s="8"/>
      <c r="I114" s="8"/>
      <c r="J114" s="8"/>
    </row>
    <row r="115" spans="1:10" ht="12">
      <c r="A115" t="s">
        <v>22</v>
      </c>
      <c r="B115" s="18">
        <v>1280</v>
      </c>
      <c r="C115" s="18">
        <v>1000</v>
      </c>
      <c r="D115" s="17">
        <f t="shared" si="49"/>
        <v>0.78125</v>
      </c>
      <c r="E115">
        <v>955</v>
      </c>
      <c r="F115" s="17">
        <f>E115/B115</f>
        <v>0.74609375</v>
      </c>
      <c r="G115" s="17"/>
      <c r="H115" s="8"/>
      <c r="I115" s="8"/>
      <c r="J115" s="8"/>
    </row>
    <row r="116" spans="1:10" ht="12">
      <c r="A116" t="s">
        <v>23</v>
      </c>
      <c r="B116" s="18">
        <v>6813</v>
      </c>
      <c r="C116" s="18">
        <v>5529</v>
      </c>
      <c r="D116" s="17">
        <f t="shared" si="49"/>
        <v>0.8115367679436372</v>
      </c>
      <c r="E116">
        <v>5529</v>
      </c>
      <c r="F116" s="17">
        <f>E116/B116</f>
        <v>0.8115367679436372</v>
      </c>
      <c r="G116" s="17"/>
      <c r="H116" s="8"/>
      <c r="I116" s="8"/>
      <c r="J116" s="8"/>
    </row>
    <row r="117" spans="1:10" ht="12">
      <c r="A117" t="s">
        <v>24</v>
      </c>
      <c r="B117" s="18">
        <v>3205</v>
      </c>
      <c r="C117" s="18">
        <v>2537</v>
      </c>
      <c r="D117" s="17">
        <f t="shared" si="49"/>
        <v>0.791575663026521</v>
      </c>
      <c r="E117">
        <v>2537</v>
      </c>
      <c r="F117" s="17">
        <f>E117/B117</f>
        <v>0.791575663026521</v>
      </c>
      <c r="G117" s="17"/>
      <c r="H117" s="8"/>
      <c r="I117" s="8"/>
      <c r="J117" s="8"/>
    </row>
    <row r="118" spans="1:10" ht="12">
      <c r="A118" t="s">
        <v>25</v>
      </c>
      <c r="B118" s="18">
        <v>2773</v>
      </c>
      <c r="C118" s="18">
        <v>2402</v>
      </c>
      <c r="D118" s="17">
        <f t="shared" si="49"/>
        <v>0.8662098809953119</v>
      </c>
      <c r="E118">
        <v>2402</v>
      </c>
      <c r="F118" s="17">
        <f>E118/B118</f>
        <v>0.8662098809953119</v>
      </c>
      <c r="G118" s="17"/>
      <c r="H118" s="8"/>
      <c r="I118" s="8"/>
      <c r="J118" s="8"/>
    </row>
    <row r="119" spans="1:10" ht="12">
      <c r="A119" t="s">
        <v>26</v>
      </c>
      <c r="B119" s="16">
        <v>1631</v>
      </c>
      <c r="C119" s="16">
        <v>1137</v>
      </c>
      <c r="D119" s="17">
        <f t="shared" si="49"/>
        <v>0.6971183323114654</v>
      </c>
      <c r="E119">
        <v>1137</v>
      </c>
      <c r="F119" s="17">
        <f>E119/B119</f>
        <v>0.6971183323114654</v>
      </c>
      <c r="G119" s="17"/>
      <c r="H119" s="8"/>
      <c r="I119" s="8"/>
      <c r="J119" s="8"/>
    </row>
    <row r="120" spans="1:10" ht="12">
      <c r="A120" t="s">
        <v>27</v>
      </c>
      <c r="B120" s="16">
        <v>699</v>
      </c>
      <c r="C120" s="16">
        <v>575</v>
      </c>
      <c r="D120" s="17">
        <f t="shared" si="49"/>
        <v>0.8226037195994278</v>
      </c>
      <c r="E120">
        <v>575</v>
      </c>
      <c r="F120" s="17">
        <f>E120/B120</f>
        <v>0.8226037195994278</v>
      </c>
      <c r="G120" s="17"/>
      <c r="H120" s="8"/>
      <c r="I120" s="8"/>
      <c r="J120" s="8"/>
    </row>
    <row r="121" spans="1:10" ht="12">
      <c r="A121" s="19" t="s">
        <v>37</v>
      </c>
      <c r="B121" s="16">
        <f>SUM(B109:B120)</f>
        <v>33288</v>
      </c>
      <c r="C121" s="16">
        <f>SUM(C109:C120)</f>
        <v>25369</v>
      </c>
      <c r="D121" s="17">
        <f t="shared" si="49"/>
        <v>0.7621064647921173</v>
      </c>
      <c r="E121">
        <f>SUM(E109:E120)</f>
        <v>25288</v>
      </c>
      <c r="F121" s="17">
        <f>E121/B121</f>
        <v>0.7596731554914684</v>
      </c>
      <c r="G121" s="17"/>
      <c r="H121" s="8"/>
      <c r="I121" s="8"/>
      <c r="J121" s="8"/>
    </row>
  </sheetData>
  <sheetProtection/>
  <mergeCells count="12">
    <mergeCell ref="A72:B72"/>
    <mergeCell ref="D89:F89"/>
    <mergeCell ref="D72:F72"/>
    <mergeCell ref="D106:F106"/>
    <mergeCell ref="D55:F55"/>
    <mergeCell ref="A1:H1"/>
    <mergeCell ref="A2:I2"/>
    <mergeCell ref="A38:B38"/>
    <mergeCell ref="D4:F4"/>
    <mergeCell ref="D21:F21"/>
    <mergeCell ref="D38:F38"/>
    <mergeCell ref="A55:B55"/>
  </mergeCells>
  <printOptions gridLines="1"/>
  <pageMargins left="0.42" right="0.42" top="0.43" bottom="0.46" header="0" footer="0"/>
  <pageSetup orientation="portrait" scale="87" r:id="rId2"/>
  <rowBreaks count="2" manualBreakCount="2">
    <brk id="37" max="255" man="1"/>
    <brk id="7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O27" sqref="O27"/>
    </sheetView>
  </sheetViews>
  <sheetFormatPr defaultColWidth="9.00390625" defaultRowHeight="12"/>
  <cols>
    <col min="1" max="2" width="16.25390625" style="30" customWidth="1"/>
    <col min="3" max="3" width="23.00390625" style="30" customWidth="1"/>
    <col min="4" max="4" width="18.875" style="30" customWidth="1"/>
    <col min="5" max="16384" width="9.125" style="30" customWidth="1"/>
  </cols>
  <sheetData>
    <row r="1" s="29" customFormat="1" ht="12.75">
      <c r="A1" s="29" t="s">
        <v>59</v>
      </c>
    </row>
    <row r="3" s="29" customFormat="1" ht="12.75">
      <c r="A3" s="29" t="s">
        <v>60</v>
      </c>
    </row>
    <row r="4" spans="2:4" ht="12.75">
      <c r="B4" s="29" t="s">
        <v>61</v>
      </c>
      <c r="C4" s="29" t="s">
        <v>62</v>
      </c>
      <c r="D4" s="29" t="s">
        <v>63</v>
      </c>
    </row>
    <row r="5" spans="1:4" ht="12.75">
      <c r="A5" s="29" t="s">
        <v>64</v>
      </c>
      <c r="B5" s="30">
        <v>2473</v>
      </c>
      <c r="C5" s="30">
        <v>2002</v>
      </c>
      <c r="D5" s="31">
        <f aca="true" t="shared" si="0" ref="D5:D17">C5/B5</f>
        <v>0.8095430651031136</v>
      </c>
    </row>
    <row r="6" spans="1:4" ht="12.75">
      <c r="A6" s="29" t="s">
        <v>65</v>
      </c>
      <c r="B6" s="30">
        <v>3544</v>
      </c>
      <c r="C6" s="30">
        <v>2955</v>
      </c>
      <c r="D6" s="31">
        <f t="shared" si="0"/>
        <v>0.833803611738149</v>
      </c>
    </row>
    <row r="7" spans="1:4" ht="12.75">
      <c r="A7" s="29" t="s">
        <v>66</v>
      </c>
      <c r="B7" s="30">
        <v>1446</v>
      </c>
      <c r="C7" s="30">
        <v>1055</v>
      </c>
      <c r="D7" s="31">
        <f t="shared" si="0"/>
        <v>0.7295988934993084</v>
      </c>
    </row>
    <row r="8" spans="1:4" ht="12.75">
      <c r="A8" s="29" t="s">
        <v>67</v>
      </c>
      <c r="B8" s="30">
        <v>1552</v>
      </c>
      <c r="C8" s="30">
        <v>1127</v>
      </c>
      <c r="D8" s="31">
        <f t="shared" si="0"/>
        <v>0.726159793814433</v>
      </c>
    </row>
    <row r="9" spans="1:4" ht="12.75">
      <c r="A9" s="29" t="s">
        <v>68</v>
      </c>
      <c r="B9" s="30">
        <v>1813</v>
      </c>
      <c r="C9" s="30">
        <v>1454</v>
      </c>
      <c r="D9" s="31">
        <f t="shared" si="0"/>
        <v>0.8019856591285163</v>
      </c>
    </row>
    <row r="10" spans="1:4" ht="12.75">
      <c r="A10" s="29" t="s">
        <v>69</v>
      </c>
      <c r="B10" s="30">
        <v>1408</v>
      </c>
      <c r="C10" s="30">
        <v>979</v>
      </c>
      <c r="D10" s="31">
        <f t="shared" si="0"/>
        <v>0.6953125</v>
      </c>
    </row>
    <row r="11" spans="1:4" ht="12.75">
      <c r="A11" s="29" t="s">
        <v>70</v>
      </c>
      <c r="B11" s="30">
        <v>874</v>
      </c>
      <c r="C11" s="30">
        <v>741</v>
      </c>
      <c r="D11" s="31">
        <f t="shared" si="0"/>
        <v>0.8478260869565217</v>
      </c>
    </row>
    <row r="12" spans="1:4" ht="12.75">
      <c r="A12" s="29" t="s">
        <v>71</v>
      </c>
      <c r="B12" s="30">
        <v>5687</v>
      </c>
      <c r="C12" s="30">
        <v>4680</v>
      </c>
      <c r="D12" s="31">
        <f t="shared" si="0"/>
        <v>0.8229294883066643</v>
      </c>
    </row>
    <row r="13" spans="1:4" ht="12.75">
      <c r="A13" s="29" t="s">
        <v>72</v>
      </c>
      <c r="B13" s="30">
        <v>2377</v>
      </c>
      <c r="C13" s="30">
        <v>2062</v>
      </c>
      <c r="D13" s="31">
        <f t="shared" si="0"/>
        <v>0.8674800168279344</v>
      </c>
    </row>
    <row r="14" spans="1:4" ht="12.75">
      <c r="A14" s="29" t="s">
        <v>73</v>
      </c>
      <c r="B14" s="30">
        <v>2177</v>
      </c>
      <c r="C14" s="30">
        <v>1913</v>
      </c>
      <c r="D14" s="31">
        <f t="shared" si="0"/>
        <v>0.8787322002756086</v>
      </c>
    </row>
    <row r="15" spans="1:4" ht="12.75">
      <c r="A15" s="29" t="s">
        <v>74</v>
      </c>
      <c r="B15" s="30">
        <v>1325</v>
      </c>
      <c r="C15" s="30">
        <v>990</v>
      </c>
      <c r="D15" s="31">
        <f t="shared" si="0"/>
        <v>0.7471698113207547</v>
      </c>
    </row>
    <row r="16" spans="1:4" ht="12.75">
      <c r="A16" s="29" t="s">
        <v>75</v>
      </c>
      <c r="B16" s="30">
        <v>491</v>
      </c>
      <c r="C16" s="30">
        <v>440</v>
      </c>
      <c r="D16" s="31">
        <f t="shared" si="0"/>
        <v>0.8961303462321792</v>
      </c>
    </row>
    <row r="17" spans="1:4" ht="12.75">
      <c r="A17" s="29" t="s">
        <v>76</v>
      </c>
      <c r="B17" s="30">
        <f>SUM(B5:B16)</f>
        <v>25167</v>
      </c>
      <c r="C17" s="30">
        <f>SUM(C5:C16)</f>
        <v>20398</v>
      </c>
      <c r="D17" s="31">
        <f t="shared" si="0"/>
        <v>0.8105058211149522</v>
      </c>
    </row>
    <row r="18" ht="12.75">
      <c r="D18" s="31"/>
    </row>
    <row r="19" s="29" customFormat="1" ht="12.75">
      <c r="A19" s="29" t="s">
        <v>77</v>
      </c>
    </row>
    <row r="20" spans="2:4" ht="12.75">
      <c r="B20" s="29" t="s">
        <v>61</v>
      </c>
      <c r="C20" s="29" t="s">
        <v>78</v>
      </c>
      <c r="D20" s="29" t="s">
        <v>79</v>
      </c>
    </row>
    <row r="21" spans="1:4" ht="12.75">
      <c r="A21" s="29" t="s">
        <v>64</v>
      </c>
      <c r="B21" s="30">
        <v>2473</v>
      </c>
      <c r="C21" s="30">
        <v>1934</v>
      </c>
      <c r="D21" s="31">
        <f aca="true" t="shared" si="1" ref="D21:D33">C21/B21</f>
        <v>0.782046097856854</v>
      </c>
    </row>
    <row r="22" spans="1:4" ht="12.75">
      <c r="A22" s="29" t="s">
        <v>65</v>
      </c>
      <c r="B22" s="30">
        <v>3544</v>
      </c>
      <c r="C22" s="30">
        <v>2837</v>
      </c>
      <c r="D22" s="31">
        <f t="shared" si="1"/>
        <v>0.8005079006772009</v>
      </c>
    </row>
    <row r="23" spans="1:4" ht="12.75">
      <c r="A23" s="29" t="s">
        <v>66</v>
      </c>
      <c r="B23" s="30">
        <v>1446</v>
      </c>
      <c r="C23" s="30">
        <v>1041</v>
      </c>
      <c r="D23" s="31">
        <f t="shared" si="1"/>
        <v>0.7199170124481328</v>
      </c>
    </row>
    <row r="24" spans="1:4" ht="12.75">
      <c r="A24" s="29" t="s">
        <v>67</v>
      </c>
      <c r="B24" s="30">
        <v>1552</v>
      </c>
      <c r="C24" s="30">
        <v>1091</v>
      </c>
      <c r="D24" s="31">
        <f t="shared" si="1"/>
        <v>0.7029639175257731</v>
      </c>
    </row>
    <row r="25" spans="1:4" ht="12.75">
      <c r="A25" s="29" t="s">
        <v>68</v>
      </c>
      <c r="B25" s="30">
        <v>1813</v>
      </c>
      <c r="C25" s="30">
        <v>1414</v>
      </c>
      <c r="D25" s="31">
        <f t="shared" si="1"/>
        <v>0.7799227799227799</v>
      </c>
    </row>
    <row r="26" spans="1:4" ht="12.75">
      <c r="A26" s="29" t="s">
        <v>69</v>
      </c>
      <c r="B26" s="30">
        <v>1408</v>
      </c>
      <c r="C26" s="30">
        <v>960</v>
      </c>
      <c r="D26" s="31">
        <f t="shared" si="1"/>
        <v>0.6818181818181818</v>
      </c>
    </row>
    <row r="27" spans="1:4" ht="12.75">
      <c r="A27" s="29" t="s">
        <v>70</v>
      </c>
      <c r="B27" s="30">
        <v>874</v>
      </c>
      <c r="C27" s="30">
        <v>735</v>
      </c>
      <c r="D27" s="31">
        <f t="shared" si="1"/>
        <v>0.8409610983981693</v>
      </c>
    </row>
    <row r="28" spans="1:4" ht="12.75">
      <c r="A28" s="29" t="s">
        <v>71</v>
      </c>
      <c r="B28" s="30">
        <v>5687</v>
      </c>
      <c r="C28" s="30">
        <v>4624</v>
      </c>
      <c r="D28" s="31">
        <f t="shared" si="1"/>
        <v>0.8130824687884649</v>
      </c>
    </row>
    <row r="29" spans="1:4" ht="12.75">
      <c r="A29" s="29" t="s">
        <v>72</v>
      </c>
      <c r="B29" s="30">
        <v>2377</v>
      </c>
      <c r="C29" s="30">
        <v>2045</v>
      </c>
      <c r="D29" s="31">
        <f t="shared" si="1"/>
        <v>0.8603281447202356</v>
      </c>
    </row>
    <row r="30" spans="1:4" ht="12.75">
      <c r="A30" s="29" t="s">
        <v>73</v>
      </c>
      <c r="B30" s="30">
        <v>2177</v>
      </c>
      <c r="C30" s="30">
        <v>1900</v>
      </c>
      <c r="D30" s="31">
        <f t="shared" si="1"/>
        <v>0.8727606798346348</v>
      </c>
    </row>
    <row r="31" spans="1:4" ht="12.75">
      <c r="A31" s="29" t="s">
        <v>74</v>
      </c>
      <c r="B31" s="30">
        <v>1325</v>
      </c>
      <c r="C31" s="30">
        <v>954</v>
      </c>
      <c r="D31" s="31">
        <f t="shared" si="1"/>
        <v>0.72</v>
      </c>
    </row>
    <row r="32" spans="1:4" ht="12.75">
      <c r="A32" s="29" t="s">
        <v>75</v>
      </c>
      <c r="B32" s="30">
        <v>491</v>
      </c>
      <c r="C32" s="30">
        <v>438</v>
      </c>
      <c r="D32" s="31">
        <f t="shared" si="1"/>
        <v>0.8920570264765784</v>
      </c>
    </row>
    <row r="33" spans="1:4" ht="12.75">
      <c r="A33" s="29" t="s">
        <v>76</v>
      </c>
      <c r="B33" s="30">
        <f>SUM(B21:B32)</f>
        <v>25167</v>
      </c>
      <c r="C33" s="30">
        <f>SUM(C21:C32)</f>
        <v>19973</v>
      </c>
      <c r="D33" s="31">
        <f t="shared" si="1"/>
        <v>0.7936186275678467</v>
      </c>
    </row>
  </sheetData>
  <sheetProtection/>
  <printOptions gridLines="1"/>
  <pageMargins left="0.75" right="0.75" top="1" bottom="1" header="0.5" footer="0.5"/>
  <pageSetup horizontalDpi="600" verticalDpi="600" orientation="portrait" r:id="rId2"/>
  <rowBreaks count="1" manualBreakCount="1">
    <brk id="1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Y37" sqref="Y37"/>
    </sheetView>
  </sheetViews>
  <sheetFormatPr defaultColWidth="9.00390625" defaultRowHeight="12"/>
  <cols>
    <col min="1" max="1" width="24.625" style="0" customWidth="1"/>
    <col min="2" max="2" width="13.25390625" style="0" customWidth="1"/>
    <col min="3" max="3" width="9.875" style="35" customWidth="1"/>
    <col min="4" max="4" width="9.125" style="35" customWidth="1"/>
    <col min="5" max="5" width="9.25390625" style="35" customWidth="1"/>
    <col min="6" max="6" width="8.375" style="35" customWidth="1"/>
    <col min="7" max="7" width="7.75390625" style="35" customWidth="1"/>
    <col min="8" max="8" width="8.25390625" style="0" customWidth="1"/>
    <col min="9" max="10" width="11.125" style="0" customWidth="1"/>
    <col min="11" max="11" width="8.00390625" style="0" hidden="1" customWidth="1"/>
    <col min="12" max="12" width="0" style="0" hidden="1" customWidth="1"/>
    <col min="13" max="13" width="12.75390625" style="0" hidden="1" customWidth="1"/>
    <col min="14" max="16" width="0" style="0" hidden="1" customWidth="1"/>
  </cols>
  <sheetData>
    <row r="1" spans="1:3" ht="15.75">
      <c r="A1" s="72" t="s">
        <v>80</v>
      </c>
      <c r="B1" s="72"/>
      <c r="C1" s="73" t="s">
        <v>81</v>
      </c>
    </row>
    <row r="2" spans="1:18" ht="49.5" customHeight="1">
      <c r="A2" s="74" t="s">
        <v>123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ht="12">
      <c r="A3" s="19" t="s">
        <v>82</v>
      </c>
    </row>
    <row r="4" spans="2:13" s="36" customFormat="1" ht="12">
      <c r="B4" s="37" t="s">
        <v>83</v>
      </c>
      <c r="C4" s="38" t="s">
        <v>84</v>
      </c>
      <c r="D4" s="38" t="s">
        <v>85</v>
      </c>
      <c r="E4" s="38" t="s">
        <v>86</v>
      </c>
      <c r="F4" s="39"/>
      <c r="G4" s="39"/>
      <c r="K4" s="38" t="s">
        <v>87</v>
      </c>
      <c r="L4" s="38" t="s">
        <v>88</v>
      </c>
      <c r="M4" s="38" t="s">
        <v>89</v>
      </c>
    </row>
    <row r="5" spans="1:13" ht="12.75">
      <c r="A5" s="29" t="s">
        <v>64</v>
      </c>
      <c r="B5" s="29">
        <v>1348</v>
      </c>
      <c r="C5" s="8">
        <f aca="true" t="shared" si="0" ref="C5:C17">K5/B5</f>
        <v>0.6669139465875371</v>
      </c>
      <c r="D5" s="8">
        <f aca="true" t="shared" si="1" ref="D5:D17">L5/B5</f>
        <v>0.7373887240356083</v>
      </c>
      <c r="E5" s="8">
        <f aca="true" t="shared" si="2" ref="E5:E17">M5/B5</f>
        <v>0.620919881305638</v>
      </c>
      <c r="K5" s="40">
        <v>899</v>
      </c>
      <c r="L5" s="40">
        <v>994</v>
      </c>
      <c r="M5" s="40">
        <v>837</v>
      </c>
    </row>
    <row r="6" spans="1:13" ht="12.75">
      <c r="A6" s="29" t="s">
        <v>65</v>
      </c>
      <c r="B6" s="29">
        <v>1690</v>
      </c>
      <c r="C6" s="8">
        <f t="shared" si="0"/>
        <v>0.7289940828402367</v>
      </c>
      <c r="D6" s="8">
        <f t="shared" si="1"/>
        <v>0.7958579881656804</v>
      </c>
      <c r="E6" s="8">
        <f t="shared" si="2"/>
        <v>0.5828402366863905</v>
      </c>
      <c r="K6" s="40">
        <v>1232</v>
      </c>
      <c r="L6" s="40">
        <v>1345</v>
      </c>
      <c r="M6" s="40">
        <v>985</v>
      </c>
    </row>
    <row r="7" spans="1:13" ht="12.75">
      <c r="A7" s="29" t="s">
        <v>66</v>
      </c>
      <c r="B7" s="29">
        <v>871</v>
      </c>
      <c r="C7" s="8">
        <f t="shared" si="0"/>
        <v>0.8381171067738232</v>
      </c>
      <c r="D7" s="8">
        <f t="shared" si="1"/>
        <v>0.8840413318025259</v>
      </c>
      <c r="E7" s="8">
        <f t="shared" si="2"/>
        <v>0.7692307692307693</v>
      </c>
      <c r="K7" s="40">
        <v>730</v>
      </c>
      <c r="L7" s="40">
        <v>770</v>
      </c>
      <c r="M7" s="40">
        <v>670</v>
      </c>
    </row>
    <row r="8" spans="1:13" ht="12.75">
      <c r="A8" s="29" t="s">
        <v>67</v>
      </c>
      <c r="B8" s="29">
        <v>576</v>
      </c>
      <c r="C8" s="8">
        <f t="shared" si="0"/>
        <v>0.6284722222222222</v>
      </c>
      <c r="D8" s="8">
        <f t="shared" si="1"/>
        <v>0.6996527777777778</v>
      </c>
      <c r="E8" s="8">
        <f t="shared" si="2"/>
        <v>0.4600694444444444</v>
      </c>
      <c r="K8" s="40">
        <v>362</v>
      </c>
      <c r="L8" s="40">
        <v>403</v>
      </c>
      <c r="M8" s="40">
        <v>265</v>
      </c>
    </row>
    <row r="9" spans="1:13" ht="12.75">
      <c r="A9" s="29" t="s">
        <v>68</v>
      </c>
      <c r="B9" s="29">
        <v>766</v>
      </c>
      <c r="C9" s="8">
        <f t="shared" si="0"/>
        <v>0.8120104438642297</v>
      </c>
      <c r="D9" s="8">
        <f t="shared" si="1"/>
        <v>0.8668407310704961</v>
      </c>
      <c r="E9" s="8">
        <f t="shared" si="2"/>
        <v>0.6005221932114883</v>
      </c>
      <c r="K9" s="40">
        <v>622</v>
      </c>
      <c r="L9" s="40">
        <v>664</v>
      </c>
      <c r="M9" s="40">
        <v>460</v>
      </c>
    </row>
    <row r="10" spans="1:13" ht="12.75">
      <c r="A10" s="29" t="s">
        <v>69</v>
      </c>
      <c r="B10" s="29">
        <v>737</v>
      </c>
      <c r="C10" s="8">
        <f t="shared" si="0"/>
        <v>0.5454545454545454</v>
      </c>
      <c r="D10" s="8">
        <f t="shared" si="1"/>
        <v>0.5807327001356852</v>
      </c>
      <c r="E10" s="8">
        <f t="shared" si="2"/>
        <v>0.4816824966078697</v>
      </c>
      <c r="K10" s="40">
        <v>402</v>
      </c>
      <c r="L10" s="40">
        <v>428</v>
      </c>
      <c r="M10" s="40">
        <v>355</v>
      </c>
    </row>
    <row r="11" spans="1:13" ht="12.75">
      <c r="A11" s="29" t="s">
        <v>70</v>
      </c>
      <c r="B11" s="29">
        <v>581</v>
      </c>
      <c r="C11" s="8">
        <f t="shared" si="0"/>
        <v>0.6041308089500861</v>
      </c>
      <c r="D11" s="8">
        <f t="shared" si="1"/>
        <v>0.7160068846815835</v>
      </c>
      <c r="E11" s="8">
        <f t="shared" si="2"/>
        <v>0.39414802065404475</v>
      </c>
      <c r="K11" s="40">
        <v>351</v>
      </c>
      <c r="L11" s="40">
        <v>416</v>
      </c>
      <c r="M11" s="40">
        <v>229</v>
      </c>
    </row>
    <row r="12" spans="1:13" ht="12.75">
      <c r="A12" s="29" t="s">
        <v>71</v>
      </c>
      <c r="B12" s="29">
        <v>2773</v>
      </c>
      <c r="C12" s="8">
        <f t="shared" si="0"/>
        <v>0.869816083663902</v>
      </c>
      <c r="D12" s="8">
        <f t="shared" si="1"/>
        <v>0.9148936170212766</v>
      </c>
      <c r="E12" s="8">
        <f t="shared" si="2"/>
        <v>0.8330328164442842</v>
      </c>
      <c r="K12" s="40">
        <v>2412</v>
      </c>
      <c r="L12" s="40">
        <v>2537</v>
      </c>
      <c r="M12" s="40">
        <v>2310</v>
      </c>
    </row>
    <row r="13" spans="1:13" ht="12.75">
      <c r="A13" s="29" t="s">
        <v>72</v>
      </c>
      <c r="B13" s="29">
        <v>1110</v>
      </c>
      <c r="C13" s="8">
        <f t="shared" si="0"/>
        <v>0.6702702702702703</v>
      </c>
      <c r="D13" s="8">
        <f t="shared" si="1"/>
        <v>0.7351351351351352</v>
      </c>
      <c r="E13" s="8">
        <f t="shared" si="2"/>
        <v>0.5459459459459459</v>
      </c>
      <c r="K13" s="40">
        <v>744</v>
      </c>
      <c r="L13" s="40">
        <v>816</v>
      </c>
      <c r="M13" s="40">
        <v>606</v>
      </c>
    </row>
    <row r="14" spans="1:13" ht="12.75">
      <c r="A14" s="29" t="s">
        <v>73</v>
      </c>
      <c r="B14" s="29">
        <v>1222</v>
      </c>
      <c r="C14" s="8">
        <f t="shared" si="0"/>
        <v>0.839607201309329</v>
      </c>
      <c r="D14" s="8">
        <f t="shared" si="1"/>
        <v>0.911620294599018</v>
      </c>
      <c r="E14" s="8">
        <f t="shared" si="2"/>
        <v>0.8477905073649754</v>
      </c>
      <c r="K14" s="40">
        <v>1026</v>
      </c>
      <c r="L14" s="40">
        <v>1114</v>
      </c>
      <c r="M14" s="40">
        <v>1036</v>
      </c>
    </row>
    <row r="15" spans="1:13" ht="12.75">
      <c r="A15" s="29" t="s">
        <v>74</v>
      </c>
      <c r="B15" s="29">
        <v>866</v>
      </c>
      <c r="C15" s="8">
        <f t="shared" si="0"/>
        <v>0.7505773672055427</v>
      </c>
      <c r="D15" s="8">
        <f t="shared" si="1"/>
        <v>0.8083140877598153</v>
      </c>
      <c r="E15" s="8">
        <f t="shared" si="2"/>
        <v>0.5958429561200924</v>
      </c>
      <c r="K15" s="40">
        <v>650</v>
      </c>
      <c r="L15" s="40">
        <v>700</v>
      </c>
      <c r="M15" s="40">
        <v>516</v>
      </c>
    </row>
    <row r="16" spans="1:13" ht="12.75">
      <c r="A16" s="29" t="s">
        <v>75</v>
      </c>
      <c r="B16" s="29">
        <v>212</v>
      </c>
      <c r="C16" s="8">
        <f t="shared" si="0"/>
        <v>0.8632075471698113</v>
      </c>
      <c r="D16" s="8">
        <f t="shared" si="1"/>
        <v>0.9009433962264151</v>
      </c>
      <c r="E16" s="8">
        <f t="shared" si="2"/>
        <v>0.839622641509434</v>
      </c>
      <c r="K16" s="40">
        <v>183</v>
      </c>
      <c r="L16" s="40">
        <v>191</v>
      </c>
      <c r="M16" s="40">
        <v>178</v>
      </c>
    </row>
    <row r="17" spans="1:13" ht="12.75">
      <c r="A17" s="29" t="s">
        <v>76</v>
      </c>
      <c r="B17" s="29">
        <f>SUM(B5:B16)</f>
        <v>12752</v>
      </c>
      <c r="C17" s="8">
        <f t="shared" si="0"/>
        <v>0.7538425345043914</v>
      </c>
      <c r="D17" s="8">
        <f t="shared" si="1"/>
        <v>0.8138331242158093</v>
      </c>
      <c r="E17" s="8">
        <f t="shared" si="2"/>
        <v>0.6624058971141782</v>
      </c>
      <c r="K17" s="40">
        <f>SUM(K5:K16)</f>
        <v>9613</v>
      </c>
      <c r="L17" s="40">
        <f>SUM(L5:L16)</f>
        <v>10378</v>
      </c>
      <c r="M17" s="40">
        <f>SUM(M5:M16)</f>
        <v>8447</v>
      </c>
    </row>
    <row r="19" ht="12.75">
      <c r="A19" s="29" t="s">
        <v>90</v>
      </c>
    </row>
    <row r="20" spans="2:16" s="36" customFormat="1" ht="12">
      <c r="B20" s="37" t="s">
        <v>91</v>
      </c>
      <c r="C20" s="38" t="s">
        <v>45</v>
      </c>
      <c r="D20" s="38" t="s">
        <v>92</v>
      </c>
      <c r="E20" s="38" t="s">
        <v>93</v>
      </c>
      <c r="F20" s="38" t="s">
        <v>84</v>
      </c>
      <c r="G20" s="38" t="s">
        <v>85</v>
      </c>
      <c r="H20" s="38" t="s">
        <v>86</v>
      </c>
      <c r="K20" s="38" t="s">
        <v>94</v>
      </c>
      <c r="L20" s="38" t="s">
        <v>95</v>
      </c>
      <c r="M20" s="38" t="s">
        <v>96</v>
      </c>
      <c r="N20" s="38" t="s">
        <v>87</v>
      </c>
      <c r="O20" s="38" t="s">
        <v>88</v>
      </c>
      <c r="P20" s="38" t="s">
        <v>89</v>
      </c>
    </row>
    <row r="21" spans="1:16" ht="12.75">
      <c r="A21" s="29" t="s">
        <v>64</v>
      </c>
      <c r="B21">
        <v>7018</v>
      </c>
      <c r="C21" s="8">
        <f aca="true" t="shared" si="3" ref="C21:C33">K21/B21</f>
        <v>0.7609005414648048</v>
      </c>
      <c r="D21" s="8">
        <f aca="true" t="shared" si="4" ref="D21:D33">L21/B21</f>
        <v>0.8609290396124252</v>
      </c>
      <c r="E21" s="8">
        <f aca="true" t="shared" si="5" ref="E21:E33">M21/B21</f>
        <v>0.6245369051011684</v>
      </c>
      <c r="F21" s="8">
        <f aca="true" t="shared" si="6" ref="F21:F33">N21/B21</f>
        <v>0.47520661157024796</v>
      </c>
      <c r="G21" s="8">
        <f aca="true" t="shared" si="7" ref="G21:G33">O21/B21</f>
        <v>0.7848389854659447</v>
      </c>
      <c r="H21" s="8">
        <f aca="true" t="shared" si="8" ref="H21:H33">P21/B21</f>
        <v>0.6169848959817612</v>
      </c>
      <c r="K21">
        <v>5340</v>
      </c>
      <c r="L21">
        <v>6042</v>
      </c>
      <c r="M21">
        <v>4383</v>
      </c>
      <c r="N21">
        <v>3335</v>
      </c>
      <c r="O21">
        <v>5508</v>
      </c>
      <c r="P21">
        <v>4330</v>
      </c>
    </row>
    <row r="22" spans="1:16" ht="12.75">
      <c r="A22" s="29" t="s">
        <v>65</v>
      </c>
      <c r="B22">
        <v>8101</v>
      </c>
      <c r="C22" s="8">
        <f t="shared" si="3"/>
        <v>0.9592642883594618</v>
      </c>
      <c r="D22" s="8">
        <f t="shared" si="4"/>
        <v>0.9519812368843352</v>
      </c>
      <c r="E22" s="8">
        <f t="shared" si="5"/>
        <v>0.7622515738797679</v>
      </c>
      <c r="F22" s="8">
        <f t="shared" si="6"/>
        <v>0.5580792494753735</v>
      </c>
      <c r="G22" s="8">
        <f t="shared" si="7"/>
        <v>0.8796444883347735</v>
      </c>
      <c r="H22" s="8">
        <f t="shared" si="8"/>
        <v>0.586717689174176</v>
      </c>
      <c r="K22">
        <v>7771</v>
      </c>
      <c r="L22">
        <v>7712</v>
      </c>
      <c r="M22">
        <v>6175</v>
      </c>
      <c r="N22">
        <v>4521</v>
      </c>
      <c r="O22">
        <v>7126</v>
      </c>
      <c r="P22">
        <v>4753</v>
      </c>
    </row>
    <row r="23" spans="1:16" ht="12.75">
      <c r="A23" s="29" t="s">
        <v>66</v>
      </c>
      <c r="B23">
        <v>5006</v>
      </c>
      <c r="C23" s="8">
        <f t="shared" si="3"/>
        <v>0.8761486216540152</v>
      </c>
      <c r="D23" s="8">
        <f t="shared" si="4"/>
        <v>0.895725129844187</v>
      </c>
      <c r="E23" s="8">
        <f t="shared" si="5"/>
        <v>0.7179384738314023</v>
      </c>
      <c r="F23" s="8">
        <f t="shared" si="6"/>
        <v>0.6244506592089493</v>
      </c>
      <c r="G23" s="8">
        <f t="shared" si="7"/>
        <v>0.9019176987614862</v>
      </c>
      <c r="H23" s="8">
        <f t="shared" si="8"/>
        <v>0.7385137834598482</v>
      </c>
      <c r="K23">
        <v>4386</v>
      </c>
      <c r="L23">
        <v>4484</v>
      </c>
      <c r="M23">
        <v>3594</v>
      </c>
      <c r="N23">
        <v>3126</v>
      </c>
      <c r="O23">
        <v>4515</v>
      </c>
      <c r="P23">
        <v>3697</v>
      </c>
    </row>
    <row r="24" spans="1:16" ht="12.75">
      <c r="A24" s="29" t="s">
        <v>67</v>
      </c>
      <c r="B24">
        <v>2892</v>
      </c>
      <c r="C24" s="8">
        <f t="shared" si="3"/>
        <v>0.8537344398340249</v>
      </c>
      <c r="D24" s="8">
        <f t="shared" si="4"/>
        <v>0.8883125864453665</v>
      </c>
      <c r="E24" s="8">
        <f t="shared" si="5"/>
        <v>0.5750345781466113</v>
      </c>
      <c r="F24" s="8">
        <f t="shared" si="6"/>
        <v>0.4975795297372061</v>
      </c>
      <c r="G24" s="8">
        <f t="shared" si="7"/>
        <v>0.7686721991701245</v>
      </c>
      <c r="H24" s="8">
        <f t="shared" si="8"/>
        <v>0.4612724757952974</v>
      </c>
      <c r="K24">
        <v>2469</v>
      </c>
      <c r="L24">
        <v>2569</v>
      </c>
      <c r="M24">
        <v>1663</v>
      </c>
      <c r="N24">
        <v>1439</v>
      </c>
      <c r="O24">
        <v>2223</v>
      </c>
      <c r="P24">
        <v>1334</v>
      </c>
    </row>
    <row r="25" spans="1:16" ht="12.75">
      <c r="A25" s="29" t="s">
        <v>68</v>
      </c>
      <c r="B25">
        <v>3775</v>
      </c>
      <c r="C25" s="8">
        <f t="shared" si="3"/>
        <v>0.92158940397351</v>
      </c>
      <c r="D25" s="8">
        <f t="shared" si="4"/>
        <v>0.9443708609271523</v>
      </c>
      <c r="E25" s="8">
        <f t="shared" si="5"/>
        <v>0.703841059602649</v>
      </c>
      <c r="F25" s="8">
        <f t="shared" si="6"/>
        <v>0.593907284768212</v>
      </c>
      <c r="G25" s="8">
        <f t="shared" si="7"/>
        <v>0.8903311258278146</v>
      </c>
      <c r="H25" s="8">
        <f t="shared" si="8"/>
        <v>0.5888741721854305</v>
      </c>
      <c r="K25">
        <v>3479</v>
      </c>
      <c r="L25">
        <v>3565</v>
      </c>
      <c r="M25">
        <v>2657</v>
      </c>
      <c r="N25">
        <v>2242</v>
      </c>
      <c r="O25">
        <v>3361</v>
      </c>
      <c r="P25">
        <v>2223</v>
      </c>
    </row>
    <row r="26" spans="1:16" ht="12.75">
      <c r="A26" s="29" t="s">
        <v>69</v>
      </c>
      <c r="B26">
        <v>3749</v>
      </c>
      <c r="C26" s="8">
        <f t="shared" si="3"/>
        <v>0.7295278740997599</v>
      </c>
      <c r="D26" s="8">
        <f t="shared" si="4"/>
        <v>0.7193918378234195</v>
      </c>
      <c r="E26" s="8">
        <f t="shared" si="5"/>
        <v>0.4382502000533476</v>
      </c>
      <c r="F26" s="8">
        <f t="shared" si="6"/>
        <v>0.4934649239797279</v>
      </c>
      <c r="G26" s="8">
        <f t="shared" si="7"/>
        <v>0.6535076020272073</v>
      </c>
      <c r="H26" s="8">
        <f t="shared" si="8"/>
        <v>0.49639903974393174</v>
      </c>
      <c r="K26">
        <v>2735</v>
      </c>
      <c r="L26">
        <v>2697</v>
      </c>
      <c r="M26">
        <v>1643</v>
      </c>
      <c r="N26">
        <v>1850</v>
      </c>
      <c r="O26">
        <v>2450</v>
      </c>
      <c r="P26">
        <v>1861</v>
      </c>
    </row>
    <row r="27" spans="1:16" ht="12.75">
      <c r="A27" s="29" t="s">
        <v>70</v>
      </c>
      <c r="B27">
        <v>2155</v>
      </c>
      <c r="C27" s="8">
        <f t="shared" si="3"/>
        <v>0.8310904872389792</v>
      </c>
      <c r="D27" s="8">
        <f t="shared" si="4"/>
        <v>0.8853828306264501</v>
      </c>
      <c r="E27" s="8">
        <f t="shared" si="5"/>
        <v>0.4417633410672854</v>
      </c>
      <c r="F27" s="8">
        <f t="shared" si="6"/>
        <v>0.4668213457076566</v>
      </c>
      <c r="G27" s="8">
        <f t="shared" si="7"/>
        <v>0.6881670533642691</v>
      </c>
      <c r="H27" s="8">
        <f t="shared" si="8"/>
        <v>0.3925754060324826</v>
      </c>
      <c r="K27">
        <v>1791</v>
      </c>
      <c r="L27">
        <v>1908</v>
      </c>
      <c r="M27">
        <v>952</v>
      </c>
      <c r="N27">
        <v>1006</v>
      </c>
      <c r="O27">
        <v>1483</v>
      </c>
      <c r="P27">
        <v>846</v>
      </c>
    </row>
    <row r="28" spans="1:16" ht="12.75">
      <c r="A28" s="29" t="s">
        <v>71</v>
      </c>
      <c r="B28">
        <v>14262</v>
      </c>
      <c r="C28" s="8">
        <f t="shared" si="3"/>
        <v>0.9289019772822886</v>
      </c>
      <c r="D28" s="8">
        <f t="shared" si="4"/>
        <v>0.9352825690646474</v>
      </c>
      <c r="E28" s="8">
        <f t="shared" si="5"/>
        <v>0.7519983172065628</v>
      </c>
      <c r="F28" s="8">
        <f t="shared" si="6"/>
        <v>0.7528397139251157</v>
      </c>
      <c r="G28" s="8">
        <f t="shared" si="7"/>
        <v>0.9436965362501752</v>
      </c>
      <c r="H28" s="8">
        <f t="shared" si="8"/>
        <v>0.7701584630486608</v>
      </c>
      <c r="K28">
        <v>13248</v>
      </c>
      <c r="L28">
        <v>13339</v>
      </c>
      <c r="M28">
        <v>10725</v>
      </c>
      <c r="N28">
        <v>10737</v>
      </c>
      <c r="O28">
        <v>13459</v>
      </c>
      <c r="P28">
        <v>10984</v>
      </c>
    </row>
    <row r="29" spans="1:16" ht="12.75">
      <c r="A29" s="29" t="s">
        <v>72</v>
      </c>
      <c r="B29">
        <v>5010</v>
      </c>
      <c r="C29" s="8">
        <f t="shared" si="3"/>
        <v>0.7121756487025949</v>
      </c>
      <c r="D29" s="8">
        <f t="shared" si="4"/>
        <v>0.725748502994012</v>
      </c>
      <c r="E29" s="8">
        <f t="shared" si="5"/>
        <v>0.49021956087824353</v>
      </c>
      <c r="F29" s="8">
        <f t="shared" si="6"/>
        <v>0.5205588822355289</v>
      </c>
      <c r="G29" s="8">
        <f t="shared" si="7"/>
        <v>0.7560878243512974</v>
      </c>
      <c r="H29" s="8">
        <f t="shared" si="8"/>
        <v>0.5303393213572855</v>
      </c>
      <c r="K29">
        <v>3568</v>
      </c>
      <c r="L29">
        <v>3636</v>
      </c>
      <c r="M29">
        <v>2456</v>
      </c>
      <c r="N29">
        <v>2608</v>
      </c>
      <c r="O29">
        <v>3788</v>
      </c>
      <c r="P29">
        <v>2657</v>
      </c>
    </row>
    <row r="30" spans="1:16" ht="12.75">
      <c r="A30" s="29" t="s">
        <v>73</v>
      </c>
      <c r="B30">
        <v>6108</v>
      </c>
      <c r="C30" s="8">
        <f t="shared" si="3"/>
        <v>0.8980026195153896</v>
      </c>
      <c r="D30" s="8">
        <f t="shared" si="4"/>
        <v>0.910445317616241</v>
      </c>
      <c r="E30" s="8">
        <f t="shared" si="5"/>
        <v>0.7935494433529797</v>
      </c>
      <c r="F30" s="8">
        <f t="shared" si="6"/>
        <v>0.6506221349050426</v>
      </c>
      <c r="G30" s="8">
        <f t="shared" si="7"/>
        <v>0.9092992796332678</v>
      </c>
      <c r="H30" s="8">
        <f t="shared" si="8"/>
        <v>0.7819253438113949</v>
      </c>
      <c r="K30">
        <v>5485</v>
      </c>
      <c r="L30">
        <v>5561</v>
      </c>
      <c r="M30">
        <v>4847</v>
      </c>
      <c r="N30">
        <v>3974</v>
      </c>
      <c r="O30">
        <v>5554</v>
      </c>
      <c r="P30">
        <v>4776</v>
      </c>
    </row>
    <row r="31" spans="1:16" ht="12.75">
      <c r="A31" s="29" t="s">
        <v>74</v>
      </c>
      <c r="B31">
        <v>3743</v>
      </c>
      <c r="C31" s="8">
        <f t="shared" si="3"/>
        <v>0.8447769169115683</v>
      </c>
      <c r="D31" s="8">
        <f t="shared" si="4"/>
        <v>0.8576008549292011</v>
      </c>
      <c r="E31" s="8">
        <f t="shared" si="5"/>
        <v>0.6628372962864013</v>
      </c>
      <c r="F31" s="8">
        <f t="shared" si="6"/>
        <v>0.5084157093240717</v>
      </c>
      <c r="G31" s="8">
        <f t="shared" si="7"/>
        <v>0.7552765161635052</v>
      </c>
      <c r="H31" s="8">
        <f t="shared" si="8"/>
        <v>0.5271172855997863</v>
      </c>
      <c r="K31">
        <v>3162</v>
      </c>
      <c r="L31">
        <v>3210</v>
      </c>
      <c r="M31">
        <v>2481</v>
      </c>
      <c r="N31">
        <v>1903</v>
      </c>
      <c r="O31">
        <v>2827</v>
      </c>
      <c r="P31">
        <v>1973</v>
      </c>
    </row>
    <row r="32" spans="1:16" ht="12.75">
      <c r="A32" s="29" t="s">
        <v>75</v>
      </c>
      <c r="B32">
        <v>1014</v>
      </c>
      <c r="C32" s="8">
        <f t="shared" si="3"/>
        <v>0.9733727810650887</v>
      </c>
      <c r="D32" s="8">
        <f t="shared" si="4"/>
        <v>0.9733727810650887</v>
      </c>
      <c r="E32" s="8">
        <f t="shared" si="5"/>
        <v>0.9043392504930966</v>
      </c>
      <c r="F32" s="8">
        <f t="shared" si="6"/>
        <v>0.6193293885601578</v>
      </c>
      <c r="G32" s="8">
        <f t="shared" si="7"/>
        <v>0.9526627218934911</v>
      </c>
      <c r="H32" s="8">
        <f t="shared" si="8"/>
        <v>0.8816568047337278</v>
      </c>
      <c r="K32">
        <v>987</v>
      </c>
      <c r="L32">
        <v>987</v>
      </c>
      <c r="M32">
        <v>917</v>
      </c>
      <c r="N32">
        <v>628</v>
      </c>
      <c r="O32">
        <v>966</v>
      </c>
      <c r="P32">
        <v>894</v>
      </c>
    </row>
    <row r="33" spans="1:16" ht="12.75">
      <c r="A33" s="29" t="s">
        <v>76</v>
      </c>
      <c r="B33">
        <f>SUM(B21:B32)</f>
        <v>62833</v>
      </c>
      <c r="C33" s="8">
        <f t="shared" si="3"/>
        <v>0.8661213056833192</v>
      </c>
      <c r="D33" s="8">
        <f t="shared" si="4"/>
        <v>0.8866360033740232</v>
      </c>
      <c r="E33" s="8">
        <f t="shared" si="5"/>
        <v>0.6762847548262856</v>
      </c>
      <c r="F33" s="8">
        <f t="shared" si="6"/>
        <v>0.5947352505848837</v>
      </c>
      <c r="G33" s="8">
        <f t="shared" si="7"/>
        <v>0.847643754078271</v>
      </c>
      <c r="H33" s="8">
        <f t="shared" si="8"/>
        <v>0.6418283386118759</v>
      </c>
      <c r="K33">
        <f aca="true" t="shared" si="9" ref="K33:P33">SUM(K21:K32)</f>
        <v>54421</v>
      </c>
      <c r="L33">
        <f t="shared" si="9"/>
        <v>55710</v>
      </c>
      <c r="M33">
        <f t="shared" si="9"/>
        <v>42493</v>
      </c>
      <c r="N33">
        <f t="shared" si="9"/>
        <v>37369</v>
      </c>
      <c r="O33">
        <f t="shared" si="9"/>
        <v>53260</v>
      </c>
      <c r="P33">
        <f t="shared" si="9"/>
        <v>40328</v>
      </c>
    </row>
    <row r="35" ht="12">
      <c r="A35" s="19" t="s">
        <v>97</v>
      </c>
    </row>
    <row r="36" spans="2:13" ht="12">
      <c r="B36" s="19" t="s">
        <v>98</v>
      </c>
      <c r="C36" s="19" t="s">
        <v>99</v>
      </c>
      <c r="D36" s="34" t="s">
        <v>100</v>
      </c>
      <c r="E36" s="34" t="s">
        <v>101</v>
      </c>
      <c r="K36" s="19" t="s">
        <v>102</v>
      </c>
      <c r="L36" s="34" t="s">
        <v>103</v>
      </c>
      <c r="M36" s="34" t="s">
        <v>104</v>
      </c>
    </row>
    <row r="37" spans="1:13" ht="12.75">
      <c r="A37" s="29" t="s">
        <v>64</v>
      </c>
      <c r="B37">
        <v>3902</v>
      </c>
      <c r="C37" s="8">
        <f aca="true" t="shared" si="10" ref="C37:C49">K37/B37</f>
        <v>0.5822655048692978</v>
      </c>
      <c r="D37" s="8">
        <f aca="true" t="shared" si="11" ref="D37:D49">L37/B37</f>
        <v>0.38108662224500256</v>
      </c>
      <c r="E37" s="8">
        <f aca="true" t="shared" si="12" ref="E37:E49">M37/B37</f>
        <v>0.22680676576114814</v>
      </c>
      <c r="K37">
        <v>2272</v>
      </c>
      <c r="L37">
        <v>1487</v>
      </c>
      <c r="M37">
        <v>885</v>
      </c>
    </row>
    <row r="38" spans="1:13" ht="12.75">
      <c r="A38" s="29" t="s">
        <v>65</v>
      </c>
      <c r="B38">
        <v>4094</v>
      </c>
      <c r="C38" s="8">
        <f t="shared" si="10"/>
        <v>0.6157791890571568</v>
      </c>
      <c r="D38" s="8">
        <f t="shared" si="11"/>
        <v>0.4137762579384465</v>
      </c>
      <c r="E38" s="8">
        <f t="shared" si="12"/>
        <v>0.22813873961895456</v>
      </c>
      <c r="K38">
        <v>2521</v>
      </c>
      <c r="L38">
        <v>1694</v>
      </c>
      <c r="M38">
        <v>934</v>
      </c>
    </row>
    <row r="39" spans="1:13" ht="12.75">
      <c r="A39" s="29" t="s">
        <v>66</v>
      </c>
      <c r="B39">
        <v>2630</v>
      </c>
      <c r="C39" s="8">
        <f t="shared" si="10"/>
        <v>0.6380228136882129</v>
      </c>
      <c r="D39" s="8">
        <f t="shared" si="11"/>
        <v>0.44600760456273764</v>
      </c>
      <c r="E39" s="8">
        <f t="shared" si="12"/>
        <v>0.26806083650190116</v>
      </c>
      <c r="K39">
        <v>1678</v>
      </c>
      <c r="L39">
        <v>1173</v>
      </c>
      <c r="M39">
        <v>705</v>
      </c>
    </row>
    <row r="40" spans="1:13" ht="12.75">
      <c r="A40" s="29" t="s">
        <v>67</v>
      </c>
      <c r="B40">
        <v>1499</v>
      </c>
      <c r="C40" s="8">
        <f t="shared" si="10"/>
        <v>0.5416944629753169</v>
      </c>
      <c r="D40" s="8">
        <f t="shared" si="11"/>
        <v>0.3609072715143429</v>
      </c>
      <c r="E40" s="8">
        <f t="shared" si="12"/>
        <v>0.21480987324883255</v>
      </c>
      <c r="K40">
        <v>812</v>
      </c>
      <c r="L40">
        <v>541</v>
      </c>
      <c r="M40">
        <v>322</v>
      </c>
    </row>
    <row r="41" spans="1:13" ht="12.75">
      <c r="A41" s="29" t="s">
        <v>68</v>
      </c>
      <c r="B41">
        <v>1935</v>
      </c>
      <c r="C41" s="8">
        <f t="shared" si="10"/>
        <v>0.6878552971576227</v>
      </c>
      <c r="D41" s="8">
        <f t="shared" si="11"/>
        <v>0.4744186046511628</v>
      </c>
      <c r="E41" s="8">
        <f t="shared" si="12"/>
        <v>0.28888888888888886</v>
      </c>
      <c r="K41">
        <v>1331</v>
      </c>
      <c r="L41">
        <v>918</v>
      </c>
      <c r="M41">
        <v>559</v>
      </c>
    </row>
    <row r="42" spans="1:13" ht="12.75">
      <c r="A42" s="29" t="s">
        <v>69</v>
      </c>
      <c r="B42">
        <v>1992</v>
      </c>
      <c r="C42" s="8">
        <f t="shared" si="10"/>
        <v>0.5266064257028112</v>
      </c>
      <c r="D42" s="8">
        <f t="shared" si="11"/>
        <v>0.35592369477911645</v>
      </c>
      <c r="E42" s="8">
        <f t="shared" si="12"/>
        <v>0.20833333333333334</v>
      </c>
      <c r="K42">
        <v>1049</v>
      </c>
      <c r="L42">
        <v>709</v>
      </c>
      <c r="M42">
        <v>415</v>
      </c>
    </row>
    <row r="43" spans="1:13" ht="12.75">
      <c r="A43" s="29" t="s">
        <v>70</v>
      </c>
      <c r="B43">
        <v>1242</v>
      </c>
      <c r="C43" s="8">
        <f t="shared" si="10"/>
        <v>0.4943639291465378</v>
      </c>
      <c r="D43" s="8">
        <f t="shared" si="11"/>
        <v>0.3027375201288245</v>
      </c>
      <c r="E43" s="8">
        <f t="shared" si="12"/>
        <v>0.21578099838969403</v>
      </c>
      <c r="K43">
        <v>614</v>
      </c>
      <c r="L43">
        <v>376</v>
      </c>
      <c r="M43">
        <v>268</v>
      </c>
    </row>
    <row r="44" spans="1:13" ht="12.75">
      <c r="A44" s="29" t="s">
        <v>71</v>
      </c>
      <c r="B44">
        <v>8121</v>
      </c>
      <c r="C44" s="8">
        <f t="shared" si="10"/>
        <v>0.6555842876493043</v>
      </c>
      <c r="D44" s="8">
        <f t="shared" si="11"/>
        <v>0.507696096539835</v>
      </c>
      <c r="E44" s="8">
        <f t="shared" si="12"/>
        <v>0.3494643516808275</v>
      </c>
      <c r="K44">
        <v>5324</v>
      </c>
      <c r="L44">
        <v>4123</v>
      </c>
      <c r="M44">
        <v>2838</v>
      </c>
    </row>
    <row r="45" spans="1:13" ht="12.75">
      <c r="A45" s="29" t="s">
        <v>72</v>
      </c>
      <c r="B45">
        <v>2754</v>
      </c>
      <c r="C45" s="8">
        <f t="shared" si="10"/>
        <v>0.5646332607116921</v>
      </c>
      <c r="D45" s="8">
        <f t="shared" si="11"/>
        <v>0.42556281771968046</v>
      </c>
      <c r="E45" s="8">
        <f t="shared" si="12"/>
        <v>0.29557007988380535</v>
      </c>
      <c r="K45">
        <v>1555</v>
      </c>
      <c r="L45">
        <v>1172</v>
      </c>
      <c r="M45">
        <v>814</v>
      </c>
    </row>
    <row r="46" spans="1:13" ht="12.75">
      <c r="A46" s="29" t="s">
        <v>73</v>
      </c>
      <c r="B46">
        <v>3400</v>
      </c>
      <c r="C46" s="8">
        <f t="shared" si="10"/>
        <v>0.5897058823529412</v>
      </c>
      <c r="D46" s="8">
        <f t="shared" si="11"/>
        <v>0.41911764705882354</v>
      </c>
      <c r="E46" s="8">
        <f t="shared" si="12"/>
        <v>0.25470588235294117</v>
      </c>
      <c r="K46">
        <v>2005</v>
      </c>
      <c r="L46">
        <v>1425</v>
      </c>
      <c r="M46">
        <v>866</v>
      </c>
    </row>
    <row r="47" spans="1:13" ht="12.75">
      <c r="A47" s="29" t="s">
        <v>74</v>
      </c>
      <c r="B47">
        <v>2301</v>
      </c>
      <c r="C47" s="8">
        <f t="shared" si="10"/>
        <v>0.5549760973489787</v>
      </c>
      <c r="D47" s="8">
        <f t="shared" si="11"/>
        <v>0.3533246414602347</v>
      </c>
      <c r="E47" s="8">
        <f t="shared" si="12"/>
        <v>0.22120817036071275</v>
      </c>
      <c r="K47">
        <v>1277</v>
      </c>
      <c r="L47">
        <v>813</v>
      </c>
      <c r="M47">
        <v>509</v>
      </c>
    </row>
    <row r="48" spans="1:13" ht="12.75">
      <c r="A48" s="29" t="s">
        <v>75</v>
      </c>
      <c r="B48">
        <v>554</v>
      </c>
      <c r="C48" s="8">
        <f t="shared" si="10"/>
        <v>0.8736462093862816</v>
      </c>
      <c r="D48" s="8">
        <f t="shared" si="11"/>
        <v>0.6895306859205776</v>
      </c>
      <c r="E48" s="8">
        <f t="shared" si="12"/>
        <v>0.4187725631768953</v>
      </c>
      <c r="K48">
        <v>484</v>
      </c>
      <c r="L48">
        <v>382</v>
      </c>
      <c r="M48">
        <v>232</v>
      </c>
    </row>
    <row r="49" spans="1:13" ht="12.75">
      <c r="A49" s="29" t="s">
        <v>76</v>
      </c>
      <c r="B49">
        <f>SUM(B37:B48)</f>
        <v>34424</v>
      </c>
      <c r="C49" s="8">
        <f t="shared" si="10"/>
        <v>0.6077736462932838</v>
      </c>
      <c r="D49" s="8">
        <f t="shared" si="11"/>
        <v>0.43031024866372297</v>
      </c>
      <c r="E49" s="8">
        <f t="shared" si="12"/>
        <v>0.27152567975830816</v>
      </c>
      <c r="K49">
        <f>SUM(K37:K48)</f>
        <v>20922</v>
      </c>
      <c r="L49">
        <f>SUM(L37:L48)</f>
        <v>14813</v>
      </c>
      <c r="M49">
        <f>SUM(M37:M48)</f>
        <v>9347</v>
      </c>
    </row>
  </sheetData>
  <sheetProtection/>
  <mergeCells count="1">
    <mergeCell ref="A2:R2"/>
  </mergeCells>
  <printOptions gridLines="1"/>
  <pageMargins left="0.75" right="0.75" top="1" bottom="1" header="0.5" footer="0.5"/>
  <pageSetup horizontalDpi="600" verticalDpi="600" orientation="landscape" scale="75" r:id="rId2"/>
  <rowBreaks count="1" manualBreakCount="1">
    <brk id="1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10" sqref="H10"/>
    </sheetView>
  </sheetViews>
  <sheetFormatPr defaultColWidth="9.00390625" defaultRowHeight="12"/>
  <cols>
    <col min="1" max="1" width="16.625" style="0" customWidth="1"/>
    <col min="2" max="2" width="28.125" style="0" customWidth="1"/>
    <col min="3" max="3" width="27.125" style="0" customWidth="1"/>
    <col min="4" max="4" width="14.375" style="42" customWidth="1"/>
  </cols>
  <sheetData>
    <row r="1" ht="12">
      <c r="A1" s="41" t="s">
        <v>122</v>
      </c>
    </row>
    <row r="3" spans="1:4" ht="12">
      <c r="A3" s="70" t="s">
        <v>105</v>
      </c>
      <c r="B3" s="70"/>
      <c r="C3" s="70"/>
      <c r="D3" s="64"/>
    </row>
    <row r="4" spans="1:4" ht="12">
      <c r="A4" s="64"/>
      <c r="B4" s="64"/>
      <c r="C4" s="64"/>
      <c r="D4" s="64"/>
    </row>
    <row r="5" spans="2:4" ht="24">
      <c r="B5" s="41" t="s">
        <v>106</v>
      </c>
      <c r="C5" s="43" t="s">
        <v>107</v>
      </c>
      <c r="D5" s="44" t="s">
        <v>108</v>
      </c>
    </row>
    <row r="6" spans="1:4" ht="12.75">
      <c r="A6" s="29" t="s">
        <v>64</v>
      </c>
      <c r="B6" s="2">
        <v>3344</v>
      </c>
      <c r="C6" s="2">
        <v>1155</v>
      </c>
      <c r="D6" s="55">
        <f aca="true" t="shared" si="0" ref="D6:D18">C6/B6</f>
        <v>0.34539473684210525</v>
      </c>
    </row>
    <row r="7" spans="1:4" ht="12.75">
      <c r="A7" s="29" t="s">
        <v>65</v>
      </c>
      <c r="B7" s="2">
        <v>2862</v>
      </c>
      <c r="C7" s="2">
        <v>1206</v>
      </c>
      <c r="D7" s="55">
        <f t="shared" si="0"/>
        <v>0.42138364779874216</v>
      </c>
    </row>
    <row r="8" spans="1:4" ht="12.75">
      <c r="A8" s="45" t="s">
        <v>66</v>
      </c>
      <c r="B8" s="56">
        <v>822</v>
      </c>
      <c r="C8" s="57">
        <v>373</v>
      </c>
      <c r="D8" s="55">
        <f t="shared" si="0"/>
        <v>0.4537712895377129</v>
      </c>
    </row>
    <row r="9" spans="1:4" ht="12.75">
      <c r="A9" s="29" t="s">
        <v>67</v>
      </c>
      <c r="B9" s="2">
        <v>1301</v>
      </c>
      <c r="C9" s="57">
        <v>445</v>
      </c>
      <c r="D9" s="55">
        <f t="shared" si="0"/>
        <v>0.3420445810914681</v>
      </c>
    </row>
    <row r="10" spans="1:4" ht="12.75">
      <c r="A10" s="29" t="s">
        <v>68</v>
      </c>
      <c r="B10" s="56">
        <v>1581</v>
      </c>
      <c r="C10" s="57">
        <v>661</v>
      </c>
      <c r="D10" s="55">
        <f t="shared" si="0"/>
        <v>0.41808981657179</v>
      </c>
    </row>
    <row r="11" spans="1:4" ht="12.75">
      <c r="A11" s="29" t="s">
        <v>69</v>
      </c>
      <c r="B11" s="58">
        <v>1045</v>
      </c>
      <c r="C11" s="57">
        <v>280</v>
      </c>
      <c r="D11" s="55">
        <f t="shared" si="0"/>
        <v>0.2679425837320574</v>
      </c>
    </row>
    <row r="12" spans="1:4" ht="12.75">
      <c r="A12" s="29" t="s">
        <v>70</v>
      </c>
      <c r="B12" s="58">
        <v>826</v>
      </c>
      <c r="C12" s="57">
        <v>205</v>
      </c>
      <c r="D12" s="55">
        <f t="shared" si="0"/>
        <v>0.24818401937046006</v>
      </c>
    </row>
    <row r="13" spans="1:4" ht="12.75">
      <c r="A13" s="29" t="s">
        <v>71</v>
      </c>
      <c r="B13" s="58">
        <v>4443</v>
      </c>
      <c r="C13" s="57">
        <v>2389</v>
      </c>
      <c r="D13" s="55">
        <f t="shared" si="0"/>
        <v>0.5376997524195364</v>
      </c>
    </row>
    <row r="14" spans="1:4" ht="12.75">
      <c r="A14" s="29" t="s">
        <v>72</v>
      </c>
      <c r="B14" s="58">
        <v>2530</v>
      </c>
      <c r="C14" s="57">
        <v>722</v>
      </c>
      <c r="D14" s="55">
        <f t="shared" si="0"/>
        <v>0.28537549407114626</v>
      </c>
    </row>
    <row r="15" spans="1:4" ht="12.75">
      <c r="A15" s="29" t="s">
        <v>73</v>
      </c>
      <c r="B15" s="58">
        <v>2198</v>
      </c>
      <c r="C15" s="57">
        <v>1086</v>
      </c>
      <c r="D15" s="55">
        <f t="shared" si="0"/>
        <v>0.4940855323020928</v>
      </c>
    </row>
    <row r="16" spans="1:4" ht="12.75">
      <c r="A16" s="29" t="s">
        <v>74</v>
      </c>
      <c r="B16" s="56">
        <v>821</v>
      </c>
      <c r="C16" s="57">
        <v>267</v>
      </c>
      <c r="D16" s="55">
        <f t="shared" si="0"/>
        <v>0.32521315468940315</v>
      </c>
    </row>
    <row r="17" spans="1:4" ht="12.75">
      <c r="A17" s="29" t="s">
        <v>75</v>
      </c>
      <c r="B17" s="58">
        <v>442</v>
      </c>
      <c r="C17" s="57">
        <v>223</v>
      </c>
      <c r="D17" s="55">
        <f t="shared" si="0"/>
        <v>0.504524886877828</v>
      </c>
    </row>
    <row r="18" spans="1:4" ht="12.75">
      <c r="A18" s="29" t="s">
        <v>76</v>
      </c>
      <c r="B18" s="58">
        <f>SUM(B6:B17)</f>
        <v>22215</v>
      </c>
      <c r="C18" s="2">
        <f>SUM(C6:C17)</f>
        <v>9012</v>
      </c>
      <c r="D18" s="55">
        <f t="shared" si="0"/>
        <v>0.40567184334908846</v>
      </c>
    </row>
  </sheetData>
  <sheetProtection/>
  <mergeCells count="1">
    <mergeCell ref="A3:D4"/>
  </mergeCells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28">
      <selection activeCell="G41" sqref="G41"/>
    </sheetView>
  </sheetViews>
  <sheetFormatPr defaultColWidth="9.00390625" defaultRowHeight="12"/>
  <cols>
    <col min="1" max="2" width="16.25390625" style="49" customWidth="1"/>
    <col min="3" max="3" width="23.00390625" style="49" customWidth="1"/>
    <col min="4" max="4" width="18.875" style="6" customWidth="1"/>
    <col min="5" max="16384" width="9.125" style="49" customWidth="1"/>
  </cols>
  <sheetData>
    <row r="1" spans="2:4" s="29" customFormat="1" ht="15.75">
      <c r="B1" s="32" t="s">
        <v>121</v>
      </c>
      <c r="C1" s="33"/>
      <c r="D1" s="47"/>
    </row>
    <row r="2" spans="2:3" ht="15.75">
      <c r="B2" s="32" t="s">
        <v>109</v>
      </c>
      <c r="C2" s="33"/>
    </row>
    <row r="3" spans="1:3" ht="12.75">
      <c r="A3" s="46"/>
      <c r="B3" s="46"/>
      <c r="C3" s="46"/>
    </row>
    <row r="4" spans="1:4" s="29" customFormat="1" ht="12.75">
      <c r="A4" s="29" t="s">
        <v>110</v>
      </c>
      <c r="D4" s="47"/>
    </row>
    <row r="5" spans="2:4" ht="12.75">
      <c r="B5" s="46" t="s">
        <v>61</v>
      </c>
      <c r="C5" s="46" t="s">
        <v>120</v>
      </c>
      <c r="D5" s="50" t="s">
        <v>112</v>
      </c>
    </row>
    <row r="6" spans="1:4" ht="12.75">
      <c r="A6" s="29" t="s">
        <v>64</v>
      </c>
      <c r="B6" s="53">
        <v>3444</v>
      </c>
      <c r="C6" s="53">
        <v>208</v>
      </c>
      <c r="D6" s="54">
        <f aca="true" t="shared" si="0" ref="D6:D18">C6/B6</f>
        <v>0.06039488966318235</v>
      </c>
    </row>
    <row r="7" spans="1:4" ht="12.75">
      <c r="A7" s="29" t="s">
        <v>65</v>
      </c>
      <c r="B7" s="53">
        <v>5193</v>
      </c>
      <c r="C7" s="53">
        <v>249</v>
      </c>
      <c r="D7" s="54">
        <f t="shared" si="0"/>
        <v>0.047949162333911034</v>
      </c>
    </row>
    <row r="8" spans="1:4" ht="12.75">
      <c r="A8" s="29" t="s">
        <v>66</v>
      </c>
      <c r="B8" s="53">
        <v>1844</v>
      </c>
      <c r="C8" s="53">
        <v>40</v>
      </c>
      <c r="D8" s="54">
        <f t="shared" si="0"/>
        <v>0.021691973969631236</v>
      </c>
    </row>
    <row r="9" spans="1:4" ht="12.75">
      <c r="A9" s="29" t="s">
        <v>67</v>
      </c>
      <c r="B9" s="53">
        <v>2148</v>
      </c>
      <c r="C9" s="53">
        <v>72</v>
      </c>
      <c r="D9" s="54">
        <f t="shared" si="0"/>
        <v>0.0335195530726257</v>
      </c>
    </row>
    <row r="10" spans="1:4" ht="12.75">
      <c r="A10" s="29" t="s">
        <v>68</v>
      </c>
      <c r="B10" s="53">
        <v>2498</v>
      </c>
      <c r="C10" s="53">
        <v>91</v>
      </c>
      <c r="D10" s="54">
        <f t="shared" si="0"/>
        <v>0.03642914331465172</v>
      </c>
    </row>
    <row r="11" spans="1:4" ht="12.75">
      <c r="A11" s="29" t="s">
        <v>69</v>
      </c>
      <c r="B11" s="53">
        <v>1760</v>
      </c>
      <c r="C11" s="53">
        <v>124</v>
      </c>
      <c r="D11" s="54">
        <f t="shared" si="0"/>
        <v>0.07045454545454545</v>
      </c>
    </row>
    <row r="12" spans="1:4" ht="12.75">
      <c r="A12" s="29" t="s">
        <v>70</v>
      </c>
      <c r="B12" s="53">
        <v>1280</v>
      </c>
      <c r="C12" s="53">
        <v>14</v>
      </c>
      <c r="D12" s="54">
        <f t="shared" si="0"/>
        <v>0.0109375</v>
      </c>
    </row>
    <row r="13" spans="1:4" ht="12.75">
      <c r="A13" s="29" t="s">
        <v>71</v>
      </c>
      <c r="B13" s="53">
        <v>6813</v>
      </c>
      <c r="C13" s="53">
        <v>36</v>
      </c>
      <c r="D13" s="54">
        <f t="shared" si="0"/>
        <v>0.005284015852047556</v>
      </c>
    </row>
    <row r="14" spans="1:4" ht="12.75">
      <c r="A14" s="29" t="s">
        <v>72</v>
      </c>
      <c r="B14" s="53">
        <v>3205</v>
      </c>
      <c r="C14" s="53">
        <v>135</v>
      </c>
      <c r="D14" s="54">
        <f t="shared" si="0"/>
        <v>0.0421216848673947</v>
      </c>
    </row>
    <row r="15" spans="1:4" ht="12.75">
      <c r="A15" s="29" t="s">
        <v>73</v>
      </c>
      <c r="B15" s="53">
        <v>2773</v>
      </c>
      <c r="C15" s="53">
        <v>84</v>
      </c>
      <c r="D15" s="54">
        <f t="shared" si="0"/>
        <v>0.030292102416155788</v>
      </c>
    </row>
    <row r="16" spans="1:4" ht="12.75">
      <c r="A16" s="29" t="s">
        <v>74</v>
      </c>
      <c r="B16" s="53">
        <v>1631</v>
      </c>
      <c r="C16" s="53">
        <v>34</v>
      </c>
      <c r="D16" s="54">
        <f t="shared" si="0"/>
        <v>0.020846106683016553</v>
      </c>
    </row>
    <row r="17" spans="1:4" ht="12.75">
      <c r="A17" s="29" t="s">
        <v>75</v>
      </c>
      <c r="B17" s="53">
        <v>699</v>
      </c>
      <c r="C17" s="53">
        <v>6</v>
      </c>
      <c r="D17" s="54">
        <f t="shared" si="0"/>
        <v>0.008583690987124463</v>
      </c>
    </row>
    <row r="18" spans="1:4" ht="12.75">
      <c r="A18" s="29" t="s">
        <v>76</v>
      </c>
      <c r="B18" s="53">
        <f>SUM(B6:B17)</f>
        <v>33288</v>
      </c>
      <c r="C18" s="53">
        <f>SUM(C6:C17)</f>
        <v>1093</v>
      </c>
      <c r="D18" s="54">
        <f t="shared" si="0"/>
        <v>0.03283465513097813</v>
      </c>
    </row>
    <row r="40" spans="1:4" s="29" customFormat="1" ht="12.75">
      <c r="A40" s="29" t="s">
        <v>119</v>
      </c>
      <c r="D40" s="47"/>
    </row>
    <row r="41" spans="2:4" ht="12.75">
      <c r="B41" s="46" t="s">
        <v>61</v>
      </c>
      <c r="C41" s="46" t="s">
        <v>120</v>
      </c>
      <c r="D41" s="50" t="s">
        <v>112</v>
      </c>
    </row>
    <row r="42" spans="1:4" ht="12.75">
      <c r="A42" s="29" t="s">
        <v>64</v>
      </c>
      <c r="B42" s="53">
        <v>2473</v>
      </c>
      <c r="C42" s="53">
        <v>199</v>
      </c>
      <c r="D42" s="54">
        <f aca="true" t="shared" si="1" ref="D42:D54">C42/B42</f>
        <v>0.08046906591184796</v>
      </c>
    </row>
    <row r="43" spans="1:4" ht="12.75">
      <c r="A43" s="29" t="s">
        <v>65</v>
      </c>
      <c r="B43" s="53">
        <v>3544</v>
      </c>
      <c r="C43" s="53">
        <v>314</v>
      </c>
      <c r="D43" s="54">
        <f t="shared" si="1"/>
        <v>0.08860045146726862</v>
      </c>
    </row>
    <row r="44" spans="1:4" ht="12.75">
      <c r="A44" s="29" t="s">
        <v>66</v>
      </c>
      <c r="B44" s="53">
        <v>1446</v>
      </c>
      <c r="C44" s="53">
        <v>32</v>
      </c>
      <c r="D44" s="54">
        <f t="shared" si="1"/>
        <v>0.022130013831258646</v>
      </c>
    </row>
    <row r="45" spans="1:4" ht="12.75">
      <c r="A45" s="29" t="s">
        <v>67</v>
      </c>
      <c r="B45" s="53">
        <v>1552</v>
      </c>
      <c r="C45" s="53">
        <v>93</v>
      </c>
      <c r="D45" s="54">
        <f t="shared" si="1"/>
        <v>0.059922680412371136</v>
      </c>
    </row>
    <row r="46" spans="1:4" ht="12.75">
      <c r="A46" s="29" t="s">
        <v>68</v>
      </c>
      <c r="B46" s="53">
        <v>1813</v>
      </c>
      <c r="C46" s="53">
        <v>87</v>
      </c>
      <c r="D46" s="54">
        <f t="shared" si="1"/>
        <v>0.04798676227247656</v>
      </c>
    </row>
    <row r="47" spans="1:4" ht="12.75">
      <c r="A47" s="29" t="s">
        <v>69</v>
      </c>
      <c r="B47" s="53">
        <v>1408</v>
      </c>
      <c r="C47" s="53">
        <v>93</v>
      </c>
      <c r="D47" s="54">
        <f t="shared" si="1"/>
        <v>0.06605113636363637</v>
      </c>
    </row>
    <row r="48" spans="1:4" ht="12.75">
      <c r="A48" s="29" t="s">
        <v>70</v>
      </c>
      <c r="B48" s="53">
        <v>874</v>
      </c>
      <c r="C48" s="53">
        <v>17</v>
      </c>
      <c r="D48" s="54">
        <f t="shared" si="1"/>
        <v>0.019450800915331808</v>
      </c>
    </row>
    <row r="49" spans="1:4" ht="12.75">
      <c r="A49" s="29" t="s">
        <v>71</v>
      </c>
      <c r="B49" s="53">
        <v>5687</v>
      </c>
      <c r="C49" s="53">
        <v>36</v>
      </c>
      <c r="D49" s="54">
        <f t="shared" si="1"/>
        <v>0.006330226833128187</v>
      </c>
    </row>
    <row r="50" spans="1:4" ht="12.75">
      <c r="A50" s="29" t="s">
        <v>72</v>
      </c>
      <c r="B50" s="53">
        <v>2377</v>
      </c>
      <c r="C50" s="53">
        <v>164</v>
      </c>
      <c r="D50" s="54">
        <f t="shared" si="1"/>
        <v>0.0689945309213294</v>
      </c>
    </row>
    <row r="51" spans="1:4" ht="12.75">
      <c r="A51" s="29" t="s">
        <v>73</v>
      </c>
      <c r="B51" s="53">
        <v>2177</v>
      </c>
      <c r="C51" s="53">
        <v>120</v>
      </c>
      <c r="D51" s="54">
        <f t="shared" si="1"/>
        <v>0.05512172714745062</v>
      </c>
    </row>
    <row r="52" spans="1:4" ht="12.75">
      <c r="A52" s="29" t="s">
        <v>74</v>
      </c>
      <c r="B52" s="53">
        <v>1325</v>
      </c>
      <c r="C52" s="53">
        <v>44</v>
      </c>
      <c r="D52" s="54">
        <f t="shared" si="1"/>
        <v>0.03320754716981132</v>
      </c>
    </row>
    <row r="53" spans="1:4" ht="12.75">
      <c r="A53" s="29" t="s">
        <v>75</v>
      </c>
      <c r="B53" s="53">
        <v>491</v>
      </c>
      <c r="C53" s="53">
        <v>4</v>
      </c>
      <c r="D53" s="54">
        <f t="shared" si="1"/>
        <v>0.008146639511201629</v>
      </c>
    </row>
    <row r="54" spans="1:4" ht="12.75">
      <c r="A54" s="29" t="s">
        <v>76</v>
      </c>
      <c r="B54" s="53">
        <f>SUM(B42:B53)</f>
        <v>25167</v>
      </c>
      <c r="C54" s="53">
        <f>SUM(C42:C53)</f>
        <v>1203</v>
      </c>
      <c r="D54" s="54">
        <f t="shared" si="1"/>
        <v>0.04780069138157111</v>
      </c>
    </row>
  </sheetData>
  <sheetProtection/>
  <printOptions gridLines="1"/>
  <pageMargins left="0.75" right="0.75" top="0.49" bottom="0.49" header="0.5" footer="0.5"/>
  <pageSetup orientation="portrait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H41" sqref="H41"/>
    </sheetView>
  </sheetViews>
  <sheetFormatPr defaultColWidth="9.00390625" defaultRowHeight="12"/>
  <cols>
    <col min="1" max="2" width="16.25390625" style="30" customWidth="1"/>
    <col min="3" max="3" width="23.00390625" style="30" customWidth="1"/>
    <col min="4" max="4" width="18.875" style="48" customWidth="1"/>
    <col min="5" max="16384" width="9.125" style="30" customWidth="1"/>
  </cols>
  <sheetData>
    <row r="1" spans="1:4" s="29" customFormat="1" ht="12.75">
      <c r="A1" s="71" t="s">
        <v>80</v>
      </c>
      <c r="B1" s="71"/>
      <c r="C1" s="71"/>
      <c r="D1" s="47"/>
    </row>
    <row r="2" spans="1:3" ht="12.75">
      <c r="A2" s="71" t="s">
        <v>109</v>
      </c>
      <c r="B2" s="71"/>
      <c r="C2" s="71"/>
    </row>
    <row r="4" spans="1:4" s="29" customFormat="1" ht="12.75">
      <c r="A4" s="29" t="s">
        <v>110</v>
      </c>
      <c r="D4" s="47"/>
    </row>
    <row r="5" spans="2:4" ht="12.75">
      <c r="B5" s="46" t="s">
        <v>61</v>
      </c>
      <c r="C5" s="46" t="s">
        <v>111</v>
      </c>
      <c r="D5" s="50" t="s">
        <v>112</v>
      </c>
    </row>
    <row r="6" spans="1:4" ht="12.75">
      <c r="A6" s="49" t="s">
        <v>113</v>
      </c>
      <c r="B6" s="51">
        <v>33341</v>
      </c>
      <c r="C6" s="51">
        <v>446</v>
      </c>
      <c r="D6" s="52">
        <f aca="true" t="shared" si="0" ref="D6:D11">C6/B6</f>
        <v>0.013376923307639243</v>
      </c>
    </row>
    <row r="7" spans="1:4" ht="12.75">
      <c r="A7" s="49" t="s">
        <v>114</v>
      </c>
      <c r="B7" s="51">
        <v>32738</v>
      </c>
      <c r="C7" s="51">
        <v>644</v>
      </c>
      <c r="D7" s="52">
        <f t="shared" si="0"/>
        <v>0.01967132995295986</v>
      </c>
    </row>
    <row r="8" spans="1:4" ht="12.75">
      <c r="A8" s="49" t="s">
        <v>115</v>
      </c>
      <c r="B8" s="51">
        <v>33678</v>
      </c>
      <c r="C8" s="51">
        <v>694</v>
      </c>
      <c r="D8" s="52">
        <f t="shared" si="0"/>
        <v>0.02060692440168656</v>
      </c>
    </row>
    <row r="9" spans="1:4" ht="12.75">
      <c r="A9" s="49" t="s">
        <v>116</v>
      </c>
      <c r="B9" s="51">
        <v>34154</v>
      </c>
      <c r="C9" s="51">
        <v>1050</v>
      </c>
      <c r="D9" s="52">
        <f t="shared" si="0"/>
        <v>0.030743104760789366</v>
      </c>
    </row>
    <row r="10" spans="1:4" ht="12.75">
      <c r="A10" s="49" t="s">
        <v>117</v>
      </c>
      <c r="B10" s="51">
        <v>33686</v>
      </c>
      <c r="C10" s="51">
        <v>1173</v>
      </c>
      <c r="D10" s="52">
        <f t="shared" si="0"/>
        <v>0.03482158760315858</v>
      </c>
    </row>
    <row r="11" spans="1:4" ht="12.75">
      <c r="A11" s="49" t="s">
        <v>118</v>
      </c>
      <c r="B11" s="51">
        <v>33288</v>
      </c>
      <c r="C11" s="51">
        <v>1093</v>
      </c>
      <c r="D11" s="52">
        <f t="shared" si="0"/>
        <v>0.03283465513097813</v>
      </c>
    </row>
    <row r="12" ht="12.75">
      <c r="A12" s="29"/>
    </row>
    <row r="37" spans="1:4" s="29" customFormat="1" ht="12.75">
      <c r="A37" s="29" t="s">
        <v>119</v>
      </c>
      <c r="D37" s="47"/>
    </row>
    <row r="38" spans="2:4" ht="12.75">
      <c r="B38" s="46" t="s">
        <v>61</v>
      </c>
      <c r="C38" s="46" t="s">
        <v>120</v>
      </c>
      <c r="D38" s="50" t="s">
        <v>112</v>
      </c>
    </row>
    <row r="39" spans="1:4" ht="12.75">
      <c r="A39" s="49" t="s">
        <v>113</v>
      </c>
      <c r="B39" s="51">
        <v>25090</v>
      </c>
      <c r="C39" s="51">
        <v>479</v>
      </c>
      <c r="D39" s="52">
        <f aca="true" t="shared" si="1" ref="D39:D44">C39/B39</f>
        <v>0.01909127142287764</v>
      </c>
    </row>
    <row r="40" spans="1:4" ht="12.75">
      <c r="A40" s="49" t="s">
        <v>114</v>
      </c>
      <c r="B40" s="51">
        <v>24473</v>
      </c>
      <c r="C40" s="51">
        <v>574</v>
      </c>
      <c r="D40" s="52">
        <f t="shared" si="1"/>
        <v>0.023454419155804356</v>
      </c>
    </row>
    <row r="41" spans="1:4" ht="12.75">
      <c r="A41" s="49" t="s">
        <v>115</v>
      </c>
      <c r="B41" s="51">
        <v>25207</v>
      </c>
      <c r="C41" s="51">
        <v>816</v>
      </c>
      <c r="D41" s="52">
        <f t="shared" si="1"/>
        <v>0.03237196016979411</v>
      </c>
    </row>
    <row r="42" spans="1:4" ht="12.75">
      <c r="A42" s="49" t="s">
        <v>116</v>
      </c>
      <c r="B42" s="51">
        <v>25663</v>
      </c>
      <c r="C42" s="51">
        <v>939</v>
      </c>
      <c r="D42" s="52">
        <f t="shared" si="1"/>
        <v>0.036589642676226476</v>
      </c>
    </row>
    <row r="43" spans="1:4" ht="12.75">
      <c r="A43" s="49" t="s">
        <v>117</v>
      </c>
      <c r="B43" s="51">
        <v>25078</v>
      </c>
      <c r="C43" s="51">
        <v>1138</v>
      </c>
      <c r="D43" s="52">
        <f t="shared" si="1"/>
        <v>0.04537841933168514</v>
      </c>
    </row>
    <row r="44" spans="1:4" ht="12.75">
      <c r="A44" s="49" t="s">
        <v>118</v>
      </c>
      <c r="B44" s="51">
        <v>25167</v>
      </c>
      <c r="C44" s="51">
        <v>1203</v>
      </c>
      <c r="D44" s="52">
        <f t="shared" si="1"/>
        <v>0.04780069138157111</v>
      </c>
    </row>
  </sheetData>
  <sheetProtection/>
  <mergeCells count="2">
    <mergeCell ref="A1:C1"/>
    <mergeCell ref="A2:C2"/>
  </mergeCells>
  <printOptions gridLines="1"/>
  <pageMargins left="0.75" right="0.75" top="1" bottom="1" header="0.5" footer="0.5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FY09 3rd Quarter</dc:title>
  <dc:subject>Immunization Rates for Each Age Group by Area</dc:subject>
  <dc:creator>Cheyenne.Jim</dc:creator>
  <cp:keywords/>
  <dc:description/>
  <cp:lastModifiedBy>Jim, Cheyenne C (IHS/HQ)</cp:lastModifiedBy>
  <cp:lastPrinted>2009-09-23T15:59:01Z</cp:lastPrinted>
  <dcterms:created xsi:type="dcterms:W3CDTF">2009-08-11T18:12:37Z</dcterms:created>
  <dcterms:modified xsi:type="dcterms:W3CDTF">2013-08-14T20:48:13Z</dcterms:modified>
  <cp:category>immunization rates</cp:category>
  <cp:version/>
  <cp:contentType/>
  <cp:contentStatus/>
</cp:coreProperties>
</file>