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4th Quarter 3_27 " sheetId="1" r:id="rId1"/>
    <sheet name="4th  Quarter 2 Year Olds " sheetId="2" r:id="rId2"/>
    <sheet name="4th Quarter Adolescent " sheetId="3" r:id="rId3"/>
    <sheet name="4th Qtr Refusals" sheetId="4" r:id="rId4"/>
    <sheet name="Refusals All Qtrs" sheetId="5" r:id="rId5"/>
  </sheets>
  <externalReferences>
    <externalReference r:id="rId8"/>
    <externalReference r:id="rId9"/>
    <externalReference r:id="rId10"/>
  </externalReferences>
  <definedNames>
    <definedName name="firstper" localSheetId="1">'[2]1st quarter 04'!$D$189</definedName>
    <definedName name="firstper" localSheetId="3">'[3]1st quarter 3_27 '!$D$189</definedName>
    <definedName name="firstper" localSheetId="0">'4th Quarter 3_27 '!$D$121</definedName>
    <definedName name="firstper">'[1]1st quarter 3_27 '!$D$189</definedName>
    <definedName name="firstpop" localSheetId="1">'[2]1st quarter 04'!$B$189</definedName>
    <definedName name="firstpop" localSheetId="3">'[3]1st quarter 3_27 '!$B$189</definedName>
    <definedName name="firstpop" localSheetId="0">'4th Quarter 3_27 '!$B$121</definedName>
    <definedName name="firstpop">'[1]1st quarter 3_27 '!$B$189</definedName>
    <definedName name="_xlnm.Print_Area" localSheetId="0">'4th Quarter 3_27 '!$A$1:$N$161</definedName>
  </definedNames>
  <calcPr fullCalcOnLoad="1"/>
</workbook>
</file>

<file path=xl/sharedStrings.xml><?xml version="1.0" encoding="utf-8"?>
<sst xmlns="http://schemas.openxmlformats.org/spreadsheetml/2006/main" count="405" uniqueCount="121">
  <si>
    <t>4th Quarter Report FY 2009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</si>
  <si>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</si>
  <si>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</si>
  <si>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</si>
  <si>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</si>
  <si>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</si>
  <si>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</si>
  <si>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</si>
  <si>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</si>
  <si>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</si>
  <si>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</si>
  <si>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</si>
  <si>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</si>
  <si>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</si>
  <si>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</si>
  <si>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</si>
  <si>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</si>
  <si>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</si>
  <si>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</si>
  <si>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</si>
  <si>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</si>
  <si>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</si>
  <si>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</si>
  <si>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</si>
  <si>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</si>
  <si>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</si>
  <si>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</si>
  <si>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</si>
  <si>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</si>
  <si>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</si>
  <si>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</si>
  <si>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</si>
  <si>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</si>
  <si>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</si>
  <si>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</si>
  <si>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</si>
  <si>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</si>
  <si>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</si>
  <si>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</si>
  <si>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</si>
  <si>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</si>
  <si>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</si>
  <si>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</si>
  <si>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</si>
  <si>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</si>
  <si>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</si>
  <si>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</si>
  <si>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</si>
  <si>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</si>
  <si>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</si>
  <si>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</si>
  <si>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</si>
  <si>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</si>
  <si>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</t>
  </si>
  <si>
    <t>All Ages (3- 27 Months)</t>
  </si>
  <si>
    <t>% Comp.</t>
  </si>
  <si>
    <t>% Comp. Req</t>
  </si>
  <si>
    <t>w/ Hep A</t>
  </si>
  <si>
    <t>No. Comp. Req (w/ hep A)</t>
  </si>
  <si>
    <t>FY 2009 Quarter 4-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</si>
  <si>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</si>
  <si>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</si>
  <si>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</si>
  <si>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</si>
  <si>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</si>
  <si>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</si>
  <si>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</si>
  <si>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</si>
  <si>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</si>
  <si>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</si>
  <si>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</si>
  <si>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</si>
  <si>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</si>
  <si>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</si>
  <si>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</si>
  <si>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</si>
  <si>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</si>
  <si>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</si>
  <si>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</si>
  <si>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</si>
  <si>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2009 Quarter 4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</si>
  <si>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</si>
  <si>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</si>
  <si>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</si>
  <si>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</si>
  <si>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</si>
  <si>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</si>
  <si>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</si>
  <si>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</si>
  <si>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</si>
  <si>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</si>
  <si>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</si>
  <si>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</si>
  <si>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</si>
  <si>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</si>
  <si>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</si>
  <si>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</si>
  <si>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</si>
  <si>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</si>
  <si>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</si>
  <si>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</si>
  <si>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</si>
  <si>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</si>
  <si>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</si>
  <si>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</si>
  <si>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FY08 Qtr. 2 - FY09 Qtr. 4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</si>
  <si>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</si>
  <si>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</si>
  <si>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</si>
  <si>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</si>
  <si>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</si>
  <si>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</si>
  <si>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</si>
  <si>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</si>
  <si>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</si>
  <si>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</si>
  <si>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</si>
  <si>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2 year old report - All Areas</t>
  </si>
  <si>
    <t>Number with Refusals</t>
  </si>
  <si>
    <t xml:space="preserve">FY 2009 Quarter 4 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</si>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</sst>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eneva"/>
      <family val="0"/>
    </font>
    <font>
      <sz val="9"/>
      <color indexed="10"/>
      <name val="Geneva"/>
      <family val="0"/>
    </font>
    <font>
      <sz val="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8.75"/>
      <color indexed="8"/>
      <name val="Geneva"/>
      <family val="0"/>
    </font>
    <font>
      <sz val="9"/>
      <color indexed="8"/>
      <name val="Verdana"/>
      <family val="2"/>
    </font>
    <font>
      <b/>
      <sz val="11.75"/>
      <color indexed="8"/>
      <name val="Geneva"/>
      <family val="0"/>
    </font>
    <font>
      <sz val="8.05"/>
      <color indexed="8"/>
      <name val="Geneva"/>
      <family val="0"/>
    </font>
    <font>
      <sz val="9.25"/>
      <color indexed="8"/>
      <name val="Verdana"/>
      <family val="2"/>
    </font>
    <font>
      <b/>
      <sz val="10.75"/>
      <color indexed="8"/>
      <name val="Geneva"/>
      <family val="0"/>
    </font>
    <font>
      <sz val="8.5"/>
      <color indexed="8"/>
      <name val="Verdana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2.75"/>
      <color indexed="8"/>
      <name val="Arial"/>
      <family val="2"/>
    </font>
    <font>
      <sz val="2"/>
      <color indexed="8"/>
      <name val="Arial"/>
      <family val="2"/>
    </font>
    <font>
      <b/>
      <sz val="3"/>
      <color indexed="8"/>
      <name val="Arial"/>
      <family val="2"/>
    </font>
    <font>
      <sz val="2.05"/>
      <color indexed="8"/>
      <name val="Arial"/>
      <family val="2"/>
    </font>
    <font>
      <sz val="1.75"/>
      <color indexed="8"/>
      <name val="Arial"/>
      <family val="2"/>
    </font>
    <font>
      <b/>
      <sz val="2.5"/>
      <color indexed="8"/>
      <name val="Arial"/>
      <family val="2"/>
    </font>
    <font>
      <sz val="1.6"/>
      <color indexed="8"/>
      <name val="Arial"/>
      <family val="2"/>
    </font>
    <font>
      <b/>
      <sz val="2.25"/>
      <color indexed="8"/>
      <name val="Arial"/>
      <family val="2"/>
    </font>
    <font>
      <sz val="1.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.5"/>
      <color indexed="8"/>
      <name val="Arial"/>
      <family val="2"/>
    </font>
    <font>
      <sz val="8.25"/>
      <color indexed="8"/>
      <name val="Arial"/>
      <family val="2"/>
    </font>
    <font>
      <b/>
      <sz val="9.75"/>
      <color indexed="8"/>
      <name val="Arial"/>
      <family val="2"/>
    </font>
    <font>
      <sz val="7.55"/>
      <color indexed="8"/>
      <name val="Arial"/>
      <family val="2"/>
    </font>
    <font>
      <sz val="15"/>
      <color indexed="8"/>
      <name val="Arial"/>
      <family val="2"/>
    </font>
    <font>
      <sz val="10.5"/>
      <color indexed="8"/>
      <name val="Arial"/>
      <family val="2"/>
    </font>
    <font>
      <sz val="10.25"/>
      <color indexed="8"/>
      <name val="Arial"/>
      <family val="2"/>
    </font>
    <font>
      <b/>
      <sz val="14.25"/>
      <color indexed="8"/>
      <name val="Arial"/>
      <family val="2"/>
    </font>
    <font>
      <sz val="8"/>
      <color indexed="8"/>
      <name val="Geneva"/>
      <family val="0"/>
    </font>
    <font>
      <sz val="9.6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9" fontId="1" fillId="0" borderId="10" xfId="0" applyNumberFormat="1" applyFont="1" applyFill="1" applyBorder="1" applyAlignment="1">
      <alignment/>
    </xf>
    <xf numFmtId="0" fontId="10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57" applyFont="1">
      <alignment/>
      <protection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0" fontId="10" fillId="0" borderId="0" xfId="57" applyFont="1" applyAlignment="1">
      <alignment horizontal="center"/>
      <protection/>
    </xf>
    <xf numFmtId="164" fontId="10" fillId="0" borderId="0" xfId="57" applyNumberFormat="1" applyFont="1">
      <alignment/>
      <protection/>
    </xf>
    <xf numFmtId="164" fontId="6" fillId="0" borderId="0" xfId="57" applyNumberFormat="1">
      <alignment/>
      <protection/>
    </xf>
    <xf numFmtId="0" fontId="12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64" fontId="6" fillId="0" borderId="0" xfId="57" applyNumberFormat="1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57" applyFont="1" applyAlignment="1">
      <alignment horizontal="center"/>
      <protection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1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685"/>
          <c:w val="0.75"/>
          <c:h val="0.79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'4th Quarter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'!$D$7</c:f>
              <c:numCache/>
            </c:numRef>
          </c:val>
        </c:ser>
        <c:ser>
          <c:idx val="0"/>
          <c:order val="1"/>
          <c:tx>
            <c:strRef>
              <c:f>'4th Quarter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'!$D$8</c:f>
              <c:numCache/>
            </c:numRef>
          </c:val>
        </c:ser>
        <c:ser>
          <c:idx val="1"/>
          <c:order val="2"/>
          <c:tx>
            <c:strRef>
              <c:f>'4th Quarter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'!$D$9</c:f>
              <c:numCache/>
            </c:numRef>
          </c:val>
        </c:ser>
        <c:ser>
          <c:idx val="3"/>
          <c:order val="3"/>
          <c:tx>
            <c:strRef>
              <c:f>'4th Quarter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'!$D$10</c:f>
              <c:numCache/>
            </c:numRef>
          </c:val>
        </c:ser>
        <c:ser>
          <c:idx val="4"/>
          <c:order val="4"/>
          <c:tx>
            <c:strRef>
              <c:f>'4th Quarter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'!$D$11</c:f>
              <c:numCache/>
            </c:numRef>
          </c:val>
        </c:ser>
        <c:ser>
          <c:idx val="5"/>
          <c:order val="5"/>
          <c:tx>
            <c:strRef>
              <c:f>'4th Quarter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'!$D$12</c:f>
              <c:numCache/>
            </c:numRef>
          </c:val>
        </c:ser>
        <c:ser>
          <c:idx val="6"/>
          <c:order val="6"/>
          <c:tx>
            <c:strRef>
              <c:f>'4th Quarter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'!$D$13</c:f>
              <c:numCache/>
            </c:numRef>
          </c:val>
        </c:ser>
        <c:ser>
          <c:idx val="7"/>
          <c:order val="7"/>
          <c:tx>
            <c:strRef>
              <c:f>'4th Quarter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'!$D$14</c:f>
              <c:numCache/>
            </c:numRef>
          </c:val>
        </c:ser>
        <c:ser>
          <c:idx val="8"/>
          <c:order val="8"/>
          <c:tx>
            <c:strRef>
              <c:f>'4th Quarter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'!$D$15</c:f>
              <c:numCache/>
            </c:numRef>
          </c:val>
        </c:ser>
        <c:ser>
          <c:idx val="9"/>
          <c:order val="9"/>
          <c:tx>
            <c:strRef>
              <c:f>'4th Quarter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'!$D$16</c:f>
              <c:numCache/>
            </c:numRef>
          </c:val>
        </c:ser>
        <c:ser>
          <c:idx val="10"/>
          <c:order val="10"/>
          <c:tx>
            <c:strRef>
              <c:f>'4th Quarter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'!$D$17</c:f>
              <c:numCache/>
            </c:numRef>
          </c:val>
        </c:ser>
        <c:ser>
          <c:idx val="11"/>
          <c:order val="11"/>
          <c:tx>
            <c:strRef>
              <c:f>'4th Quarter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'!$D$18</c:f>
              <c:numCache/>
            </c:numRef>
          </c:val>
        </c:ser>
        <c:ser>
          <c:idx val="12"/>
          <c:order val="12"/>
          <c:tx>
            <c:strRef>
              <c:f>'4th Quarter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'!$D$6</c:f>
              <c:strCache/>
            </c:strRef>
          </c:cat>
          <c:val>
            <c:numRef>
              <c:f>'4th Quarter 3_27 '!$D$19</c:f>
              <c:numCache/>
            </c:numRef>
          </c:val>
        </c:ser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746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09775"/>
          <c:w val="0.22975"/>
          <c:h val="0.8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5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"/>
          <c:w val="0.733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 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'!$D$21</c:f>
              <c:numCache/>
            </c:numRef>
          </c:val>
        </c:ser>
        <c:ser>
          <c:idx val="1"/>
          <c:order val="1"/>
          <c:tx>
            <c:strRef>
              <c:f>'4th  Quarter 2 Year Olds 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'!$D$22</c:f>
              <c:numCache/>
            </c:numRef>
          </c:val>
        </c:ser>
        <c:ser>
          <c:idx val="2"/>
          <c:order val="2"/>
          <c:tx>
            <c:strRef>
              <c:f>'4th  Quarter 2 Year Olds 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'!$D$23</c:f>
              <c:numCache/>
            </c:numRef>
          </c:val>
        </c:ser>
        <c:ser>
          <c:idx val="3"/>
          <c:order val="3"/>
          <c:tx>
            <c:strRef>
              <c:f>'4th  Quarter 2 Year Olds 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'!$D$24</c:f>
              <c:numCache/>
            </c:numRef>
          </c:val>
        </c:ser>
        <c:ser>
          <c:idx val="4"/>
          <c:order val="4"/>
          <c:tx>
            <c:strRef>
              <c:f>'4th  Quarter 2 Year Olds 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'!$D$25</c:f>
              <c:numCache/>
            </c:numRef>
          </c:val>
        </c:ser>
        <c:ser>
          <c:idx val="5"/>
          <c:order val="5"/>
          <c:tx>
            <c:strRef>
              <c:f>'4th  Quarter 2 Year Olds 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'!$D$26</c:f>
              <c:numCache/>
            </c:numRef>
          </c:val>
        </c:ser>
        <c:ser>
          <c:idx val="6"/>
          <c:order val="6"/>
          <c:tx>
            <c:strRef>
              <c:f>'4th  Quarter 2 Year Olds 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'!$D$27</c:f>
              <c:numCache/>
            </c:numRef>
          </c:val>
        </c:ser>
        <c:ser>
          <c:idx val="7"/>
          <c:order val="7"/>
          <c:tx>
            <c:strRef>
              <c:f>'4th  Quarter 2 Year Olds 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'!$D$28</c:f>
              <c:numCache/>
            </c:numRef>
          </c:val>
        </c:ser>
        <c:ser>
          <c:idx val="8"/>
          <c:order val="8"/>
          <c:tx>
            <c:strRef>
              <c:f>'4th  Quarter 2 Year Olds 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'!$D$29</c:f>
              <c:numCache/>
            </c:numRef>
          </c:val>
        </c:ser>
        <c:ser>
          <c:idx val="9"/>
          <c:order val="9"/>
          <c:tx>
            <c:strRef>
              <c:f>'4th  Quarter 2 Year Olds 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'!$D$30</c:f>
              <c:numCache/>
            </c:numRef>
          </c:val>
        </c:ser>
        <c:ser>
          <c:idx val="10"/>
          <c:order val="10"/>
          <c:tx>
            <c:strRef>
              <c:f>'4th  Quarter 2 Year Olds 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'!$D$31</c:f>
              <c:numCache/>
            </c:numRef>
          </c:val>
        </c:ser>
        <c:ser>
          <c:idx val="11"/>
          <c:order val="11"/>
          <c:tx>
            <c:strRef>
              <c:f>'4th  Quarter 2 Year Olds 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'!$D$20</c:f>
              <c:strCache/>
            </c:strRef>
          </c:cat>
          <c:val>
            <c:numRef>
              <c:f>'4th  Quarter 2 Year Olds '!$D$32</c:f>
              <c:numCache/>
            </c:numRef>
          </c:val>
        </c:ser>
        <c:ser>
          <c:idx val="12"/>
          <c:order val="12"/>
          <c:tx>
            <c:strRef>
              <c:f>'4th  Quarter 2 Year Olds 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 '!$D$20</c:f>
              <c:strCache/>
            </c:strRef>
          </c:cat>
          <c:val>
            <c:numRef>
              <c:f>'4th  Quarter 2 Year Olds '!$D$33</c:f>
              <c:numCache/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82512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945"/>
          <c:w val="0.2205"/>
          <c:h val="0.9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003778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3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4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axId val="17141572"/>
        <c:axId val="20056421"/>
      </c:bar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714157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'4th Quarter Adolescent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'4th Quarter Adolescent '!#REF!</c:f>
              <c:numCache>
                <c:ptCount val="1"/>
                <c:pt idx="0">
                  <c:v>1</c:v>
                </c:pt>
              </c:numCache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29006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39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"/>
          <c:y val="0.1465"/>
          <c:w val="0.86475"/>
          <c:h val="0.8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Adolescent 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'!$A$5:$A$17</c:f>
              <c:strCache/>
            </c:strRef>
          </c:cat>
          <c:val>
            <c:numRef>
              <c:f>'4th Quarter Adolescent '!$C$5:$C$17</c:f>
              <c:numCache/>
            </c:numRef>
          </c:val>
        </c:ser>
        <c:ser>
          <c:idx val="0"/>
          <c:order val="1"/>
          <c:tx>
            <c:strRef>
              <c:f>'4th Quarter Adolescent '!$D$4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'!$A$5:$A$17</c:f>
              <c:strCache/>
            </c:strRef>
          </c:cat>
          <c:val>
            <c:numRef>
              <c:f>'4th Quarter Adolescent '!$D$5:$D$17</c:f>
              <c:numCache/>
            </c:numRef>
          </c:val>
        </c:ser>
        <c:ser>
          <c:idx val="2"/>
          <c:order val="2"/>
          <c:tx>
            <c:strRef>
              <c:f>'4th Quarter Adolescent '!$E$4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'!$A$5:$A$17</c:f>
              <c:strCache/>
            </c:strRef>
          </c:cat>
          <c:val>
            <c:numRef>
              <c:f>'4th Quarter Adolescent '!$E$5:$E$17</c:f>
              <c:numCache/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0751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245"/>
          <c:w val="0.12875"/>
          <c:h val="0.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7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975"/>
          <c:w val="0.85175"/>
          <c:h val="0.9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'4th Quarter Adolescent 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'!$C$21:$C$33</c:f>
              <c:numCache/>
            </c:numRef>
          </c:val>
        </c:ser>
        <c:ser>
          <c:idx val="3"/>
          <c:order val="1"/>
          <c:tx>
            <c:v>MMR2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'!$D$21:$D$33</c:f>
              <c:numCache/>
            </c:numRef>
          </c:val>
        </c:ser>
        <c:ser>
          <c:idx val="4"/>
          <c:order val="2"/>
          <c:tx>
            <c:strRef>
              <c:f>'4th Quarter Adolescent 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'!$E$21:$E$33</c:f>
              <c:numCache/>
            </c:numRef>
          </c:val>
        </c:ser>
        <c:ser>
          <c:idx val="0"/>
          <c:order val="3"/>
          <c:tx>
            <c:strRef>
              <c:f>'4th Quarter Adolescent 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'!$F$21:$F$33</c:f>
              <c:numCache/>
            </c:numRef>
          </c:val>
        </c:ser>
        <c:ser>
          <c:idx val="1"/>
          <c:order val="4"/>
          <c:tx>
            <c:strRef>
              <c:f>'4th Quarter Adolescent '!$G$20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'!$G$21:$G$33</c:f>
              <c:numCache/>
            </c:numRef>
          </c:val>
        </c:ser>
        <c:ser>
          <c:idx val="5"/>
          <c:order val="5"/>
          <c:tx>
            <c:strRef>
              <c:f>'4th Quarter Adolescent '!$H$20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'!$A$21:$A$33</c:f>
              <c:strCache/>
            </c:strRef>
          </c:cat>
          <c:val>
            <c:numRef>
              <c:f>'4th Quarter Adolescent '!$H$21:$H$33</c:f>
              <c:numCache/>
            </c:numRef>
          </c:val>
        </c:ser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1695"/>
          <c:w val="0.11975"/>
          <c:h val="0.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15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13525"/>
          <c:w val="0.90475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Adolescent 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'!$A$37:$A$49</c:f>
              <c:strCache/>
            </c:strRef>
          </c:cat>
          <c:val>
            <c:numRef>
              <c:f>'4th Quarter Adolescent '!$C$37:$C$49</c:f>
              <c:numCache/>
            </c:numRef>
          </c:val>
        </c:ser>
        <c:ser>
          <c:idx val="2"/>
          <c:order val="1"/>
          <c:tx>
            <c:strRef>
              <c:f>'4th Quarter Adolescent 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'!$A$37:$A$49</c:f>
              <c:strCache/>
            </c:strRef>
          </c:cat>
          <c:val>
            <c:numRef>
              <c:f>'4th Quarter Adolescent '!$D$37:$D$49</c:f>
              <c:numCache/>
            </c:numRef>
          </c:val>
        </c:ser>
        <c:ser>
          <c:idx val="3"/>
          <c:order val="2"/>
          <c:tx>
            <c:strRef>
              <c:f>'4th Quarter Adolescent 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Adolescent '!$A$37:$A$49</c:f>
              <c:strCache/>
            </c:strRef>
          </c:cat>
          <c:val>
            <c:numRef>
              <c:f>'4th Quarter Adolescent '!$E$37:$E$49</c:f>
              <c:numCache/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497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39"/>
          <c:w val="0.086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3-27 month old  report</a:t>
            </a:r>
          </a:p>
        </c:rich>
      </c:tx>
      <c:layout>
        <c:manualLayout>
          <c:xMode val="factor"/>
          <c:yMode val="factor"/>
          <c:x val="-0.064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625"/>
          <c:w val="0.758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Qtr Refusals'!$A$6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Refusals'!$D$6</c:f>
              <c:numCache/>
            </c:numRef>
          </c:val>
        </c:ser>
        <c:ser>
          <c:idx val="1"/>
          <c:order val="1"/>
          <c:tx>
            <c:strRef>
              <c:f>'4th Qtr Refusals'!$A$7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Refusals'!$D$7</c:f>
              <c:numCache/>
            </c:numRef>
          </c:val>
        </c:ser>
        <c:ser>
          <c:idx val="2"/>
          <c:order val="2"/>
          <c:tx>
            <c:strRef>
              <c:f>'4th Qtr Refusals'!$A$8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Refusals'!$D$8</c:f>
              <c:numCache/>
            </c:numRef>
          </c:val>
        </c:ser>
        <c:ser>
          <c:idx val="3"/>
          <c:order val="3"/>
          <c:tx>
            <c:strRef>
              <c:f>'4th Qtr Refusals'!$A$9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Refusals'!$D$9</c:f>
              <c:numCache/>
            </c:numRef>
          </c:val>
        </c:ser>
        <c:ser>
          <c:idx val="4"/>
          <c:order val="4"/>
          <c:tx>
            <c:strRef>
              <c:f>'4th Qtr Refusals'!$A$10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Refusals'!$D$10</c:f>
              <c:numCache/>
            </c:numRef>
          </c:val>
        </c:ser>
        <c:ser>
          <c:idx val="5"/>
          <c:order val="5"/>
          <c:tx>
            <c:strRef>
              <c:f>'4th Qtr Refusals'!$A$11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Refusals'!$D$11</c:f>
              <c:numCache/>
            </c:numRef>
          </c:val>
        </c:ser>
        <c:ser>
          <c:idx val="6"/>
          <c:order val="6"/>
          <c:tx>
            <c:strRef>
              <c:f>'4th Qtr Refusals'!$A$12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Refusals'!$D$12</c:f>
              <c:numCache/>
            </c:numRef>
          </c:val>
        </c:ser>
        <c:ser>
          <c:idx val="7"/>
          <c:order val="7"/>
          <c:tx>
            <c:strRef>
              <c:f>'4th Qtr Refusals'!$A$13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Refusals'!$D$13</c:f>
              <c:numCache/>
            </c:numRef>
          </c:val>
        </c:ser>
        <c:ser>
          <c:idx val="8"/>
          <c:order val="8"/>
          <c:tx>
            <c:strRef>
              <c:f>'4th Qtr Refusals'!$A$14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Refusals'!$D$14</c:f>
              <c:numCache/>
            </c:numRef>
          </c:val>
        </c:ser>
        <c:ser>
          <c:idx val="9"/>
          <c:order val="9"/>
          <c:tx>
            <c:strRef>
              <c:f>'4th Qtr Refusals'!$A$15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Refusals'!$D$15</c:f>
              <c:numCache/>
            </c:numRef>
          </c:val>
        </c:ser>
        <c:ser>
          <c:idx val="10"/>
          <c:order val="10"/>
          <c:tx>
            <c:strRef>
              <c:f>'4th Qtr Refusals'!$A$16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Refusals'!$D$16</c:f>
              <c:numCache/>
            </c:numRef>
          </c:val>
        </c:ser>
        <c:ser>
          <c:idx val="11"/>
          <c:order val="11"/>
          <c:tx>
            <c:strRef>
              <c:f>'4th Qtr Refusals'!$A$17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Refusals'!$D$5</c:f>
              <c:strCache/>
            </c:strRef>
          </c:cat>
          <c:val>
            <c:numRef>
              <c:f>'4th Qtr Refusals'!$D$17</c:f>
              <c:numCache/>
            </c:numRef>
          </c:val>
        </c:ser>
        <c:ser>
          <c:idx val="12"/>
          <c:order val="12"/>
          <c:tx>
            <c:strRef>
              <c:f>'4th Qtr Refusals'!$A$18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Qtr Refusals'!$D$5</c:f>
              <c:strCache/>
            </c:strRef>
          </c:cat>
          <c:val>
            <c:numRef>
              <c:f>'4th Qtr Refusals'!$D$18</c:f>
              <c:numCache/>
            </c:numRef>
          </c:val>
        </c:ser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229558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03625"/>
          <c:w val="0.20225"/>
          <c:h val="0.9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Refusals</a:t>
            </a:r>
          </a:p>
        </c:rich>
      </c:tx>
      <c:layout>
        <c:manualLayout>
          <c:xMode val="factor"/>
          <c:yMode val="factor"/>
          <c:x val="-0.119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5"/>
          <c:w val="0.742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Qtr Refusals'!$A$39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Refusals'!$D$39</c:f>
              <c:numCache/>
            </c:numRef>
          </c:val>
        </c:ser>
        <c:ser>
          <c:idx val="1"/>
          <c:order val="1"/>
          <c:tx>
            <c:strRef>
              <c:f>'4th Qtr Refusals'!$A$40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Refusals'!$D$40</c:f>
              <c:numCache/>
            </c:numRef>
          </c:val>
        </c:ser>
        <c:ser>
          <c:idx val="2"/>
          <c:order val="2"/>
          <c:tx>
            <c:strRef>
              <c:f>'4th Qtr Refusals'!$A$41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Refusals'!$D$41</c:f>
              <c:numCache/>
            </c:numRef>
          </c:val>
        </c:ser>
        <c:ser>
          <c:idx val="3"/>
          <c:order val="3"/>
          <c:tx>
            <c:strRef>
              <c:f>'4th Qtr Refusals'!$A$42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Refusals'!$D$42</c:f>
              <c:numCache/>
            </c:numRef>
          </c:val>
        </c:ser>
        <c:ser>
          <c:idx val="4"/>
          <c:order val="4"/>
          <c:tx>
            <c:strRef>
              <c:f>'4th Qtr Refusals'!$A$43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Refusals'!$D$43</c:f>
              <c:numCache/>
            </c:numRef>
          </c:val>
        </c:ser>
        <c:ser>
          <c:idx val="5"/>
          <c:order val="5"/>
          <c:tx>
            <c:strRef>
              <c:f>'4th Qtr Refusals'!$A$44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Refusals'!$D$44</c:f>
              <c:numCache/>
            </c:numRef>
          </c:val>
        </c:ser>
        <c:ser>
          <c:idx val="6"/>
          <c:order val="6"/>
          <c:tx>
            <c:strRef>
              <c:f>'4th Qtr Refusals'!$A$45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Refusals'!$D$45</c:f>
              <c:numCache/>
            </c:numRef>
          </c:val>
        </c:ser>
        <c:ser>
          <c:idx val="7"/>
          <c:order val="7"/>
          <c:tx>
            <c:strRef>
              <c:f>'4th Qtr Refusals'!$A$46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Refusals'!$D$46</c:f>
              <c:numCache/>
            </c:numRef>
          </c:val>
        </c:ser>
        <c:ser>
          <c:idx val="8"/>
          <c:order val="8"/>
          <c:tx>
            <c:strRef>
              <c:f>'4th Qtr Refusals'!$A$47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Refusals'!$D$47</c:f>
              <c:numCache/>
            </c:numRef>
          </c:val>
        </c:ser>
        <c:ser>
          <c:idx val="9"/>
          <c:order val="9"/>
          <c:tx>
            <c:strRef>
              <c:f>'4th Qtr Refusals'!$A$48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Refusals'!$D$48</c:f>
              <c:numCache/>
            </c:numRef>
          </c:val>
        </c:ser>
        <c:ser>
          <c:idx val="10"/>
          <c:order val="10"/>
          <c:tx>
            <c:strRef>
              <c:f>'4th Qtr Refusals'!$A$49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Refusals'!$D$49</c:f>
              <c:numCache/>
            </c:numRef>
          </c:val>
        </c:ser>
        <c:ser>
          <c:idx val="11"/>
          <c:order val="11"/>
          <c:tx>
            <c:strRef>
              <c:f>'4th Qtr Refusals'!$A$50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Qtr Refusals'!$D$38</c:f>
              <c:strCache/>
            </c:strRef>
          </c:cat>
          <c:val>
            <c:numRef>
              <c:f>'4th Qtr Refusals'!$D$50</c:f>
              <c:numCache/>
            </c:numRef>
          </c:val>
        </c:ser>
        <c:ser>
          <c:idx val="12"/>
          <c:order val="12"/>
          <c:tx>
            <c:strRef>
              <c:f>'4th Qtr Refusals'!$A$51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Qtr Refusals'!$D$38</c:f>
              <c:strCache/>
            </c:strRef>
          </c:cat>
          <c:val>
            <c:numRef>
              <c:f>'4th Qtr Refusals'!$D$51</c:f>
              <c:numCache/>
            </c:numRef>
          </c:val>
        </c:ser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044"/>
          <c:w val="0.2115"/>
          <c:h val="0.9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76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0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Qtrs'!$A$6:$A$12</c:f>
              <c:strCache/>
            </c:strRef>
          </c:cat>
          <c:val>
            <c:numRef>
              <c:f>'Refusals All Qtrs'!$D$6:$D$12</c:f>
              <c:numCache/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35125"/>
          <c:w val="0.208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096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25"/>
          <c:y val="0.194"/>
          <c:w val="0.75475"/>
          <c:h val="0.7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'!$D$41</c:f>
              <c:numCache/>
            </c:numRef>
          </c:val>
        </c:ser>
        <c:ser>
          <c:idx val="2"/>
          <c:order val="1"/>
          <c:tx>
            <c:strRef>
              <c:f>'4th Quarter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'!$D$42</c:f>
              <c:numCache/>
            </c:numRef>
          </c:val>
        </c:ser>
        <c:ser>
          <c:idx val="3"/>
          <c:order val="2"/>
          <c:tx>
            <c:strRef>
              <c:f>'4th Quarter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'!$D$43</c:f>
              <c:numCache/>
            </c:numRef>
          </c:val>
        </c:ser>
        <c:ser>
          <c:idx val="4"/>
          <c:order val="3"/>
          <c:tx>
            <c:strRef>
              <c:f>'4th Quarter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'!$D$44</c:f>
              <c:numCache/>
            </c:numRef>
          </c:val>
        </c:ser>
        <c:ser>
          <c:idx val="5"/>
          <c:order val="4"/>
          <c:tx>
            <c:strRef>
              <c:f>'4th Quarter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'!$D$45</c:f>
              <c:numCache/>
            </c:numRef>
          </c:val>
        </c:ser>
        <c:ser>
          <c:idx val="6"/>
          <c:order val="5"/>
          <c:tx>
            <c:strRef>
              <c:f>'4th Quarter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'!$D$46</c:f>
              <c:numCache/>
            </c:numRef>
          </c:val>
        </c:ser>
        <c:ser>
          <c:idx val="7"/>
          <c:order val="6"/>
          <c:tx>
            <c:strRef>
              <c:f>'4th Quarter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'!$D$47</c:f>
              <c:numCache/>
            </c:numRef>
          </c:val>
        </c:ser>
        <c:ser>
          <c:idx val="8"/>
          <c:order val="7"/>
          <c:tx>
            <c:strRef>
              <c:f>'4th Quarter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'!$D$48</c:f>
              <c:numCache/>
            </c:numRef>
          </c:val>
        </c:ser>
        <c:ser>
          <c:idx val="9"/>
          <c:order val="8"/>
          <c:tx>
            <c:strRef>
              <c:f>'4th Quarter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'!$D$49</c:f>
              <c:numCache/>
            </c:numRef>
          </c:val>
        </c:ser>
        <c:ser>
          <c:idx val="10"/>
          <c:order val="9"/>
          <c:tx>
            <c:strRef>
              <c:f>'4th Quarter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'!$D$50</c:f>
              <c:numCache/>
            </c:numRef>
          </c:val>
        </c:ser>
        <c:ser>
          <c:idx val="11"/>
          <c:order val="10"/>
          <c:tx>
            <c:strRef>
              <c:f>'4th Quarter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'!$D$51</c:f>
              <c:numCache/>
            </c:numRef>
          </c:val>
        </c:ser>
        <c:ser>
          <c:idx val="12"/>
          <c:order val="11"/>
          <c:tx>
            <c:strRef>
              <c:f>'4th Quarter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'!$D$52</c:f>
              <c:numCache/>
            </c:numRef>
          </c:val>
        </c:ser>
        <c:ser>
          <c:idx val="13"/>
          <c:order val="12"/>
          <c:tx>
            <c:strRef>
              <c:f>'4th Quarter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'!$D$40</c:f>
              <c:strCache/>
            </c:strRef>
          </c:cat>
          <c:val>
            <c:numRef>
              <c:f>'4th Quarter 3_27 '!$D$53</c:f>
              <c:numCache/>
            </c:numRef>
          </c:val>
        </c:ser>
        <c:axId val="17713728"/>
        <c:axId val="25205825"/>
      </c:bar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13625"/>
          <c:w val="0.2295"/>
          <c:h val="0.8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4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Qtrs'!$D$32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Qtrs'!$A$33:$A$39</c:f>
              <c:strCache/>
            </c:strRef>
          </c:cat>
          <c:val>
            <c:numRef>
              <c:f>'Refusals All Qtrs'!$D$33:$D$39</c:f>
              <c:numCache/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38612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3465"/>
          <c:w val="0.2142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09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34"/>
          <c:w val="0.76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'!$D$58</c:f>
              <c:numCache/>
            </c:numRef>
          </c:val>
        </c:ser>
        <c:ser>
          <c:idx val="1"/>
          <c:order val="1"/>
          <c:tx>
            <c:strRef>
              <c:f>'4th Quarter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'!$D$59</c:f>
              <c:numCache/>
            </c:numRef>
          </c:val>
        </c:ser>
        <c:ser>
          <c:idx val="2"/>
          <c:order val="2"/>
          <c:tx>
            <c:strRef>
              <c:f>'4th Quarter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'!$D$60</c:f>
              <c:numCache/>
            </c:numRef>
          </c:val>
        </c:ser>
        <c:ser>
          <c:idx val="3"/>
          <c:order val="3"/>
          <c:tx>
            <c:strRef>
              <c:f>'4th Quarter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'!$D$61</c:f>
              <c:numCache/>
            </c:numRef>
          </c:val>
        </c:ser>
        <c:ser>
          <c:idx val="4"/>
          <c:order val="4"/>
          <c:tx>
            <c:strRef>
              <c:f>'4th Quarter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'!$D$62</c:f>
              <c:numCache/>
            </c:numRef>
          </c:val>
        </c:ser>
        <c:ser>
          <c:idx val="5"/>
          <c:order val="5"/>
          <c:tx>
            <c:strRef>
              <c:f>'4th Quarter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'!$D$63</c:f>
              <c:numCache/>
            </c:numRef>
          </c:val>
        </c:ser>
        <c:ser>
          <c:idx val="6"/>
          <c:order val="6"/>
          <c:tx>
            <c:strRef>
              <c:f>'4th Quarter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'!$D$64</c:f>
              <c:numCache/>
            </c:numRef>
          </c:val>
        </c:ser>
        <c:ser>
          <c:idx val="7"/>
          <c:order val="7"/>
          <c:tx>
            <c:strRef>
              <c:f>'4th Quarter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'!$D$65</c:f>
              <c:numCache/>
            </c:numRef>
          </c:val>
        </c:ser>
        <c:ser>
          <c:idx val="8"/>
          <c:order val="8"/>
          <c:tx>
            <c:strRef>
              <c:f>'4th Quarter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'!$D$66</c:f>
              <c:numCache/>
            </c:numRef>
          </c:val>
        </c:ser>
        <c:ser>
          <c:idx val="9"/>
          <c:order val="9"/>
          <c:tx>
            <c:strRef>
              <c:f>'4th Quarter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'!$D$67</c:f>
              <c:numCache/>
            </c:numRef>
          </c:val>
        </c:ser>
        <c:ser>
          <c:idx val="10"/>
          <c:order val="10"/>
          <c:tx>
            <c:strRef>
              <c:f>'4th Quarter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'!$D$68</c:f>
              <c:numCache/>
            </c:numRef>
          </c:val>
        </c:ser>
        <c:ser>
          <c:idx val="11"/>
          <c:order val="11"/>
          <c:tx>
            <c:strRef>
              <c:f>'4th Quarter 3_27 '!$A$69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'!$D$69</c:f>
              <c:numCache/>
            </c:numRef>
          </c:val>
        </c:ser>
        <c:ser>
          <c:idx val="12"/>
          <c:order val="12"/>
          <c:tx>
            <c:strRef>
              <c:f>'4th Quarter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'!$D$57</c:f>
              <c:strCache/>
            </c:strRef>
          </c:cat>
          <c:val>
            <c:numRef>
              <c:f>'4th Quarter 3_27 '!$D$70</c:f>
              <c:numCache/>
            </c:numRef>
          </c:val>
        </c:ser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405915"/>
        <c:crosses val="autoZero"/>
        <c:auto val="1"/>
        <c:lblOffset val="100"/>
        <c:tickLblSkip val="1"/>
        <c:noMultiLvlLbl val="0"/>
      </c:catAx>
      <c:valAx>
        <c:axId val="2840591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52583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5325"/>
          <c:w val="0.20475"/>
          <c:h val="0.8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47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65"/>
          <c:w val="0.744"/>
          <c:h val="0.7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'!$D$75</c:f>
              <c:numCache/>
            </c:numRef>
          </c:val>
        </c:ser>
        <c:ser>
          <c:idx val="2"/>
          <c:order val="1"/>
          <c:tx>
            <c:strRef>
              <c:f>'4th Quarter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'!$D$76</c:f>
              <c:numCache/>
            </c:numRef>
          </c:val>
        </c:ser>
        <c:ser>
          <c:idx val="3"/>
          <c:order val="2"/>
          <c:tx>
            <c:strRef>
              <c:f>'4th Quarter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'!$D$77</c:f>
              <c:numCache/>
            </c:numRef>
          </c:val>
        </c:ser>
        <c:ser>
          <c:idx val="4"/>
          <c:order val="3"/>
          <c:tx>
            <c:strRef>
              <c:f>'4th Quarter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'!$D$78</c:f>
              <c:numCache/>
            </c:numRef>
          </c:val>
        </c:ser>
        <c:ser>
          <c:idx val="5"/>
          <c:order val="4"/>
          <c:tx>
            <c:strRef>
              <c:f>'4th Quarter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'!$D$79</c:f>
              <c:numCache/>
            </c:numRef>
          </c:val>
        </c:ser>
        <c:ser>
          <c:idx val="6"/>
          <c:order val="5"/>
          <c:tx>
            <c:strRef>
              <c:f>'4th Quarter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'!$D$80</c:f>
              <c:numCache/>
            </c:numRef>
          </c:val>
        </c:ser>
        <c:ser>
          <c:idx val="7"/>
          <c:order val="6"/>
          <c:tx>
            <c:strRef>
              <c:f>'4th Quarter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'!$D$81</c:f>
              <c:numCache/>
            </c:numRef>
          </c:val>
        </c:ser>
        <c:ser>
          <c:idx val="8"/>
          <c:order val="7"/>
          <c:tx>
            <c:strRef>
              <c:f>'4th Quarter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'!$D$82</c:f>
              <c:numCache/>
            </c:numRef>
          </c:val>
        </c:ser>
        <c:ser>
          <c:idx val="9"/>
          <c:order val="8"/>
          <c:tx>
            <c:strRef>
              <c:f>'4th Quarter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'!$D$83</c:f>
              <c:numCache/>
            </c:numRef>
          </c:val>
        </c:ser>
        <c:ser>
          <c:idx val="10"/>
          <c:order val="9"/>
          <c:tx>
            <c:strRef>
              <c:f>'4th Quarter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'!$D$84</c:f>
              <c:numCache/>
            </c:numRef>
          </c:val>
        </c:ser>
        <c:ser>
          <c:idx val="11"/>
          <c:order val="10"/>
          <c:tx>
            <c:strRef>
              <c:f>'4th Quarter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'!$D$85</c:f>
              <c:numCache/>
            </c:numRef>
          </c:val>
        </c:ser>
        <c:ser>
          <c:idx val="12"/>
          <c:order val="11"/>
          <c:tx>
            <c:strRef>
              <c:f>'4th Quarter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'!$D$86</c:f>
              <c:numCache/>
            </c:numRef>
          </c:val>
        </c:ser>
        <c:ser>
          <c:idx val="13"/>
          <c:order val="12"/>
          <c:tx>
            <c:strRef>
              <c:f>'4th Quarter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'!$D$74</c:f>
              <c:strCache/>
            </c:strRef>
          </c:cat>
          <c:val>
            <c:numRef>
              <c:f>'4th Quarter 3_27 '!$D$87</c:f>
              <c:numCache/>
            </c:numRef>
          </c:val>
        </c:ser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32664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079"/>
          <c:w val="0.2145"/>
          <c:h val="0.9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64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17775"/>
          <c:w val="0.740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'!$D$92</c:f>
              <c:numCache/>
            </c:numRef>
          </c:val>
        </c:ser>
        <c:ser>
          <c:idx val="2"/>
          <c:order val="1"/>
          <c:tx>
            <c:strRef>
              <c:f>'4th Quarter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'!$D$93</c:f>
              <c:numCache/>
            </c:numRef>
          </c:val>
        </c:ser>
        <c:ser>
          <c:idx val="3"/>
          <c:order val="2"/>
          <c:tx>
            <c:strRef>
              <c:f>'4th Quarter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'!$D$94</c:f>
              <c:numCache/>
            </c:numRef>
          </c:val>
        </c:ser>
        <c:ser>
          <c:idx val="4"/>
          <c:order val="3"/>
          <c:tx>
            <c:strRef>
              <c:f>'4th Quarter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'!$D$95</c:f>
              <c:numCache/>
            </c:numRef>
          </c:val>
        </c:ser>
        <c:ser>
          <c:idx val="5"/>
          <c:order val="4"/>
          <c:tx>
            <c:strRef>
              <c:f>'4th Quarter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'!$D$96</c:f>
              <c:numCache/>
            </c:numRef>
          </c:val>
        </c:ser>
        <c:ser>
          <c:idx val="6"/>
          <c:order val="5"/>
          <c:tx>
            <c:strRef>
              <c:f>'4th Quarter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'!$D$97</c:f>
              <c:numCache/>
            </c:numRef>
          </c:val>
        </c:ser>
        <c:ser>
          <c:idx val="7"/>
          <c:order val="6"/>
          <c:tx>
            <c:strRef>
              <c:f>'4th Quarter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'!$D$98</c:f>
              <c:numCache/>
            </c:numRef>
          </c:val>
        </c:ser>
        <c:ser>
          <c:idx val="8"/>
          <c:order val="7"/>
          <c:tx>
            <c:strRef>
              <c:f>'4th Quarter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'!$D$99</c:f>
              <c:numCache/>
            </c:numRef>
          </c:val>
        </c:ser>
        <c:ser>
          <c:idx val="9"/>
          <c:order val="8"/>
          <c:tx>
            <c:strRef>
              <c:f>'4th Quarter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'!$D$100</c:f>
              <c:numCache/>
            </c:numRef>
          </c:val>
        </c:ser>
        <c:ser>
          <c:idx val="10"/>
          <c:order val="9"/>
          <c:tx>
            <c:strRef>
              <c:f>'4th Quarter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'!$D$101</c:f>
              <c:numCache/>
            </c:numRef>
          </c:val>
        </c:ser>
        <c:ser>
          <c:idx val="11"/>
          <c:order val="10"/>
          <c:tx>
            <c:strRef>
              <c:f>'4th Quarter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'!$D$102</c:f>
              <c:numCache/>
            </c:numRef>
          </c:val>
        </c:ser>
        <c:ser>
          <c:idx val="12"/>
          <c:order val="11"/>
          <c:tx>
            <c:strRef>
              <c:f>'4th Quarter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'!$D$103</c:f>
              <c:numCache/>
            </c:numRef>
          </c:val>
        </c:ser>
        <c:ser>
          <c:idx val="13"/>
          <c:order val="12"/>
          <c:tx>
            <c:strRef>
              <c:f>'4th Quarter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'!$D$91</c:f>
              <c:strCache/>
            </c:strRef>
          </c:cat>
          <c:val>
            <c:numRef>
              <c:f>'4th Quarter 3_27 '!$D$104</c:f>
              <c:numCache/>
            </c:numRef>
          </c:val>
        </c:ser>
        <c:axId val="38382014"/>
        <c:axId val="9893807"/>
      </c:bar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382014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1825"/>
          <c:w val="0.2165"/>
          <c:h val="0.8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6775"/>
          <c:w val="0.79875"/>
          <c:h val="0.6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'!$D$109</c:f>
              <c:numCache/>
            </c:numRef>
          </c:val>
        </c:ser>
        <c:ser>
          <c:idx val="2"/>
          <c:order val="1"/>
          <c:tx>
            <c:strRef>
              <c:f>'4th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'!$D$110</c:f>
              <c:numCache/>
            </c:numRef>
          </c:val>
        </c:ser>
        <c:ser>
          <c:idx val="3"/>
          <c:order val="2"/>
          <c:tx>
            <c:strRef>
              <c:f>'4th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'!$D$111</c:f>
              <c:numCache/>
            </c:numRef>
          </c:val>
        </c:ser>
        <c:ser>
          <c:idx val="4"/>
          <c:order val="3"/>
          <c:tx>
            <c:strRef>
              <c:f>'4th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'!$D$112</c:f>
              <c:numCache/>
            </c:numRef>
          </c:val>
        </c:ser>
        <c:ser>
          <c:idx val="5"/>
          <c:order val="4"/>
          <c:tx>
            <c:strRef>
              <c:f>'4th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'!$D$113</c:f>
              <c:numCache/>
            </c:numRef>
          </c:val>
        </c:ser>
        <c:ser>
          <c:idx val="6"/>
          <c:order val="5"/>
          <c:tx>
            <c:strRef>
              <c:f>'4th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'!$D$114</c:f>
              <c:numCache/>
            </c:numRef>
          </c:val>
        </c:ser>
        <c:ser>
          <c:idx val="7"/>
          <c:order val="6"/>
          <c:tx>
            <c:strRef>
              <c:f>'4th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'!$D$115</c:f>
              <c:numCache/>
            </c:numRef>
          </c:val>
        </c:ser>
        <c:ser>
          <c:idx val="8"/>
          <c:order val="7"/>
          <c:tx>
            <c:strRef>
              <c:f>'4th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'!$D$116</c:f>
              <c:numCache/>
            </c:numRef>
          </c:val>
        </c:ser>
        <c:ser>
          <c:idx val="9"/>
          <c:order val="8"/>
          <c:tx>
            <c:strRef>
              <c:f>'4th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'!$D$117</c:f>
              <c:numCache/>
            </c:numRef>
          </c:val>
        </c:ser>
        <c:ser>
          <c:idx val="10"/>
          <c:order val="9"/>
          <c:tx>
            <c:strRef>
              <c:f>'4th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'!$D$118</c:f>
              <c:numCache/>
            </c:numRef>
          </c:val>
        </c:ser>
        <c:ser>
          <c:idx val="11"/>
          <c:order val="10"/>
          <c:tx>
            <c:strRef>
              <c:f>'4th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'!$D$119</c:f>
              <c:numCache/>
            </c:numRef>
          </c:val>
        </c:ser>
        <c:ser>
          <c:idx val="12"/>
          <c:order val="11"/>
          <c:tx>
            <c:strRef>
              <c:f>'4th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'!$D$120</c:f>
              <c:numCache/>
            </c:numRef>
          </c:val>
        </c:ser>
        <c:ser>
          <c:idx val="13"/>
          <c:order val="12"/>
          <c:tx>
            <c:strRef>
              <c:f>'4th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'!$D$108</c:f>
              <c:strCache/>
            </c:strRef>
          </c:cat>
          <c:val>
            <c:numRef>
              <c:f>'4th Quarter 3_27 '!$D$121</c:f>
              <c:numCache/>
            </c:numRef>
          </c:val>
        </c:ser>
        <c:axId val="21935400"/>
        <c:axId val="63200873"/>
      </c:bar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0715"/>
          <c:w val="0.16575"/>
          <c:h val="0.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12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25"/>
          <c:y val="0.16775"/>
          <c:w val="0.78575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'4th Quarter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'!$D$24</c:f>
              <c:numCache/>
            </c:numRef>
          </c:val>
        </c:ser>
        <c:ser>
          <c:idx val="2"/>
          <c:order val="1"/>
          <c:tx>
            <c:strRef>
              <c:f>'4th Quarter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'!$D$25</c:f>
              <c:numCache/>
            </c:numRef>
          </c:val>
        </c:ser>
        <c:ser>
          <c:idx val="3"/>
          <c:order val="2"/>
          <c:tx>
            <c:strRef>
              <c:f>'4th Quarter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'!$D$26</c:f>
              <c:numCache/>
            </c:numRef>
          </c:val>
        </c:ser>
        <c:ser>
          <c:idx val="4"/>
          <c:order val="3"/>
          <c:tx>
            <c:strRef>
              <c:f>'4th Quarter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'!$D$27</c:f>
              <c:numCache/>
            </c:numRef>
          </c:val>
        </c:ser>
        <c:ser>
          <c:idx val="5"/>
          <c:order val="4"/>
          <c:tx>
            <c:strRef>
              <c:f>'4th Quarter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'!$D$28</c:f>
              <c:numCache/>
            </c:numRef>
          </c:val>
        </c:ser>
        <c:ser>
          <c:idx val="6"/>
          <c:order val="5"/>
          <c:tx>
            <c:strRef>
              <c:f>'4th Quarter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'!$D$29</c:f>
              <c:numCache/>
            </c:numRef>
          </c:val>
        </c:ser>
        <c:ser>
          <c:idx val="7"/>
          <c:order val="6"/>
          <c:tx>
            <c:strRef>
              <c:f>'4th Quarter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'!$D$30</c:f>
              <c:numCache/>
            </c:numRef>
          </c:val>
        </c:ser>
        <c:ser>
          <c:idx val="8"/>
          <c:order val="7"/>
          <c:tx>
            <c:strRef>
              <c:f>'4th Quarter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'!$D$31</c:f>
              <c:numCache/>
            </c:numRef>
          </c:val>
        </c:ser>
        <c:ser>
          <c:idx val="9"/>
          <c:order val="8"/>
          <c:tx>
            <c:strRef>
              <c:f>'4th Quarter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'!$D$32</c:f>
              <c:numCache/>
            </c:numRef>
          </c:val>
        </c:ser>
        <c:ser>
          <c:idx val="10"/>
          <c:order val="9"/>
          <c:tx>
            <c:strRef>
              <c:f>'4th Quarter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'!$D$33</c:f>
              <c:numCache/>
            </c:numRef>
          </c:val>
        </c:ser>
        <c:ser>
          <c:idx val="11"/>
          <c:order val="10"/>
          <c:tx>
            <c:strRef>
              <c:f>'4th Quarter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'!$D$34</c:f>
              <c:numCache/>
            </c:numRef>
          </c:val>
        </c:ser>
        <c:ser>
          <c:idx val="12"/>
          <c:order val="11"/>
          <c:tx>
            <c:strRef>
              <c:f>'4th Quarter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'!$D$35</c:f>
              <c:numCache/>
            </c:numRef>
          </c:val>
        </c:ser>
        <c:ser>
          <c:idx val="13"/>
          <c:order val="12"/>
          <c:tx>
            <c:strRef>
              <c:f>'4th Quarter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'!$D$23</c:f>
              <c:strCache/>
            </c:strRef>
          </c:cat>
          <c:val>
            <c:numRef>
              <c:f>'4th Quarter 3_27 '!$D$36</c:f>
              <c:numCache/>
            </c:numRef>
          </c:val>
        </c:ser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93694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545"/>
          <c:w val="0.2155"/>
          <c:h val="0.7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0.003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1475"/>
          <c:w val="0.77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'!$F$109</c:f>
              <c:numCache/>
            </c:numRef>
          </c:val>
        </c:ser>
        <c:ser>
          <c:idx val="1"/>
          <c:order val="1"/>
          <c:tx>
            <c:strRef>
              <c:f>'4th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'!$F$110</c:f>
              <c:numCache/>
            </c:numRef>
          </c:val>
        </c:ser>
        <c:ser>
          <c:idx val="2"/>
          <c:order val="2"/>
          <c:tx>
            <c:strRef>
              <c:f>'4th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'!$F$111</c:f>
              <c:numCache/>
            </c:numRef>
          </c:val>
        </c:ser>
        <c:ser>
          <c:idx val="3"/>
          <c:order val="3"/>
          <c:tx>
            <c:strRef>
              <c:f>'4th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'!$F$112</c:f>
              <c:numCache/>
            </c:numRef>
          </c:val>
        </c:ser>
        <c:ser>
          <c:idx val="4"/>
          <c:order val="4"/>
          <c:tx>
            <c:strRef>
              <c:f>'4th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'!$F$113</c:f>
              <c:numCache/>
            </c:numRef>
          </c:val>
        </c:ser>
        <c:ser>
          <c:idx val="5"/>
          <c:order val="5"/>
          <c:tx>
            <c:strRef>
              <c:f>'4th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'!$F$114</c:f>
              <c:numCache/>
            </c:numRef>
          </c:val>
        </c:ser>
        <c:ser>
          <c:idx val="6"/>
          <c:order val="6"/>
          <c:tx>
            <c:strRef>
              <c:f>'4th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'!$F$115</c:f>
              <c:numCache/>
            </c:numRef>
          </c:val>
        </c:ser>
        <c:ser>
          <c:idx val="7"/>
          <c:order val="7"/>
          <c:tx>
            <c:strRef>
              <c:f>'4th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'!$F$116</c:f>
              <c:numCache/>
            </c:numRef>
          </c:val>
        </c:ser>
        <c:ser>
          <c:idx val="8"/>
          <c:order val="8"/>
          <c:tx>
            <c:strRef>
              <c:f>'4th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'!$F$117</c:f>
              <c:numCache/>
            </c:numRef>
          </c:val>
        </c:ser>
        <c:ser>
          <c:idx val="9"/>
          <c:order val="9"/>
          <c:tx>
            <c:strRef>
              <c:f>'4th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'!$F$118</c:f>
              <c:numCache/>
            </c:numRef>
          </c:val>
        </c:ser>
        <c:ser>
          <c:idx val="10"/>
          <c:order val="10"/>
          <c:tx>
            <c:strRef>
              <c:f>'4th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'!$F$119</c:f>
              <c:numCache/>
            </c:numRef>
          </c:val>
        </c:ser>
        <c:ser>
          <c:idx val="11"/>
          <c:order val="11"/>
          <c:tx>
            <c:strRef>
              <c:f>'4th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'!$F$120</c:f>
              <c:numCache/>
            </c:numRef>
          </c:val>
        </c:ser>
        <c:ser>
          <c:idx val="12"/>
          <c:order val="12"/>
          <c:tx>
            <c:strRef>
              <c:f>'4th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3_27 '!$F$108</c:f>
              <c:strCache/>
            </c:strRef>
          </c:cat>
          <c:val>
            <c:numRef>
              <c:f>'4th Quarter 3_27 '!$F$121</c:f>
              <c:numCache/>
            </c:numRef>
          </c:val>
        </c:ser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 val="autoZero"/>
        <c:auto val="1"/>
        <c:lblOffset val="100"/>
        <c:tickLblSkip val="1"/>
        <c:noMultiLvlLbl val="0"/>
      </c:catAx>
      <c:valAx>
        <c:axId val="6236678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5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15"/>
          <c:w val="0.1817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"/>
          <c:w val="0.750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'!$D$5</c:f>
              <c:numCache/>
            </c:numRef>
          </c:val>
        </c:ser>
        <c:ser>
          <c:idx val="1"/>
          <c:order val="1"/>
          <c:tx>
            <c:strRef>
              <c:f>'4th 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'!$D$6</c:f>
              <c:numCache/>
            </c:numRef>
          </c:val>
        </c:ser>
        <c:ser>
          <c:idx val="2"/>
          <c:order val="2"/>
          <c:tx>
            <c:strRef>
              <c:f>'4th 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'!$D$7</c:f>
              <c:numCache/>
            </c:numRef>
          </c:val>
        </c:ser>
        <c:ser>
          <c:idx val="3"/>
          <c:order val="3"/>
          <c:tx>
            <c:strRef>
              <c:f>'4th  Quarter 2 Year Olds 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'!$D$8</c:f>
              <c:numCache/>
            </c:numRef>
          </c:val>
        </c:ser>
        <c:ser>
          <c:idx val="4"/>
          <c:order val="4"/>
          <c:tx>
            <c:strRef>
              <c:f>'4th 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'!$D$9</c:f>
              <c:numCache/>
            </c:numRef>
          </c:val>
        </c:ser>
        <c:ser>
          <c:idx val="5"/>
          <c:order val="5"/>
          <c:tx>
            <c:strRef>
              <c:f>'4th 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'!$D$10</c:f>
              <c:numCache/>
            </c:numRef>
          </c:val>
        </c:ser>
        <c:ser>
          <c:idx val="6"/>
          <c:order val="6"/>
          <c:tx>
            <c:strRef>
              <c:f>'4th 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'!$D$11</c:f>
              <c:numCache/>
            </c:numRef>
          </c:val>
        </c:ser>
        <c:ser>
          <c:idx val="7"/>
          <c:order val="7"/>
          <c:tx>
            <c:strRef>
              <c:f>'4th 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'!$D$12</c:f>
              <c:numCache/>
            </c:numRef>
          </c:val>
        </c:ser>
        <c:ser>
          <c:idx val="8"/>
          <c:order val="8"/>
          <c:tx>
            <c:strRef>
              <c:f>'4th 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'!$D$13</c:f>
              <c:numCache/>
            </c:numRef>
          </c:val>
        </c:ser>
        <c:ser>
          <c:idx val="9"/>
          <c:order val="9"/>
          <c:tx>
            <c:strRef>
              <c:f>'4th 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'!$D$14</c:f>
              <c:numCache/>
            </c:numRef>
          </c:val>
        </c:ser>
        <c:ser>
          <c:idx val="10"/>
          <c:order val="10"/>
          <c:tx>
            <c:strRef>
              <c:f>'4th 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'!$D$15</c:f>
              <c:numCache/>
            </c:numRef>
          </c:val>
        </c:ser>
        <c:ser>
          <c:idx val="11"/>
          <c:order val="11"/>
          <c:tx>
            <c:strRef>
              <c:f>'4th  Quarter 2 Year Olds 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 Quarter 2 Year Olds '!$D$4</c:f>
              <c:strCache/>
            </c:strRef>
          </c:cat>
          <c:val>
            <c:numRef>
              <c:f>'4th  Quarter 2 Year Olds '!$D$16</c:f>
              <c:numCache/>
            </c:numRef>
          </c:val>
        </c:ser>
        <c:ser>
          <c:idx val="12"/>
          <c:order val="12"/>
          <c:tx>
            <c:strRef>
              <c:f>'4th 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 Quarter 2 Year Olds '!$D$4</c:f>
              <c:strCache/>
            </c:strRef>
          </c:cat>
          <c:val>
            <c:numRef>
              <c:f>'4th  Quarter 2 Year Olds '!$D$17</c:f>
              <c:numCache/>
            </c:numRef>
          </c:val>
        </c:ser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30118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08875"/>
          <c:w val="0.20875"/>
          <c:h val="0.8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3</xdr:row>
      <xdr:rowOff>85725</xdr:rowOff>
    </xdr:from>
    <xdr:to>
      <xdr:col>24</xdr:col>
      <xdr:colOff>523875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7048500" y="542925"/>
        <a:ext cx="37338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36</xdr:row>
      <xdr:rowOff>123825</xdr:rowOff>
    </xdr:from>
    <xdr:to>
      <xdr:col>24</xdr:col>
      <xdr:colOff>647700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6991350" y="5629275"/>
        <a:ext cx="39147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209550</xdr:colOff>
      <xdr:row>54</xdr:row>
      <xdr:rowOff>38100</xdr:rowOff>
    </xdr:from>
    <xdr:to>
      <xdr:col>26</xdr:col>
      <xdr:colOff>704850</xdr:colOff>
      <xdr:row>69</xdr:row>
      <xdr:rowOff>66675</xdr:rowOff>
    </xdr:to>
    <xdr:graphicFrame>
      <xdr:nvGraphicFramePr>
        <xdr:cNvPr id="3" name="Chart 3"/>
        <xdr:cNvGraphicFramePr/>
      </xdr:nvGraphicFramePr>
      <xdr:xfrm>
        <a:off x="8105775" y="8296275"/>
        <a:ext cx="45910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71</xdr:row>
      <xdr:rowOff>9525</xdr:rowOff>
    </xdr:from>
    <xdr:to>
      <xdr:col>26</xdr:col>
      <xdr:colOff>733425</xdr:colOff>
      <xdr:row>85</xdr:row>
      <xdr:rowOff>123825</xdr:rowOff>
    </xdr:to>
    <xdr:graphicFrame>
      <xdr:nvGraphicFramePr>
        <xdr:cNvPr id="4" name="Chart 4"/>
        <xdr:cNvGraphicFramePr/>
      </xdr:nvGraphicFramePr>
      <xdr:xfrm>
        <a:off x="8134350" y="10868025"/>
        <a:ext cx="45910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285750</xdr:colOff>
      <xdr:row>88</xdr:row>
      <xdr:rowOff>28575</xdr:rowOff>
    </xdr:from>
    <xdr:to>
      <xdr:col>27</xdr:col>
      <xdr:colOff>95250</xdr:colOff>
      <xdr:row>103</xdr:row>
      <xdr:rowOff>114300</xdr:rowOff>
    </xdr:to>
    <xdr:graphicFrame>
      <xdr:nvGraphicFramePr>
        <xdr:cNvPr id="5" name="Chart 5"/>
        <xdr:cNvGraphicFramePr/>
      </xdr:nvGraphicFramePr>
      <xdr:xfrm>
        <a:off x="8810625" y="13487400"/>
        <a:ext cx="41433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121</xdr:row>
      <xdr:rowOff>133350</xdr:rowOff>
    </xdr:from>
    <xdr:to>
      <xdr:col>9</xdr:col>
      <xdr:colOff>76200</xdr:colOff>
      <xdr:row>139</xdr:row>
      <xdr:rowOff>142875</xdr:rowOff>
    </xdr:to>
    <xdr:graphicFrame>
      <xdr:nvGraphicFramePr>
        <xdr:cNvPr id="6" name="Chart 6"/>
        <xdr:cNvGraphicFramePr/>
      </xdr:nvGraphicFramePr>
      <xdr:xfrm>
        <a:off x="133350" y="18640425"/>
        <a:ext cx="60864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247650</xdr:colOff>
      <xdr:row>20</xdr:row>
      <xdr:rowOff>85725</xdr:rowOff>
    </xdr:from>
    <xdr:to>
      <xdr:col>24</xdr:col>
      <xdr:colOff>638175</xdr:colOff>
      <xdr:row>34</xdr:row>
      <xdr:rowOff>123825</xdr:rowOff>
    </xdr:to>
    <xdr:graphicFrame>
      <xdr:nvGraphicFramePr>
        <xdr:cNvPr id="7" name="Chart 7"/>
        <xdr:cNvGraphicFramePr/>
      </xdr:nvGraphicFramePr>
      <xdr:xfrm>
        <a:off x="7019925" y="3143250"/>
        <a:ext cx="387667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409575</xdr:colOff>
      <xdr:row>121</xdr:row>
      <xdr:rowOff>123825</xdr:rowOff>
    </xdr:from>
    <xdr:to>
      <xdr:col>26</xdr:col>
      <xdr:colOff>390525</xdr:colOff>
      <xdr:row>139</xdr:row>
      <xdr:rowOff>123825</xdr:rowOff>
    </xdr:to>
    <xdr:graphicFrame>
      <xdr:nvGraphicFramePr>
        <xdr:cNvPr id="8" name="Chart 8"/>
        <xdr:cNvGraphicFramePr/>
      </xdr:nvGraphicFramePr>
      <xdr:xfrm>
        <a:off x="6553200" y="18630900"/>
        <a:ext cx="58293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0.291</cdr:y>
    </cdr:from>
    <cdr:to>
      <cdr:x>0.76325</cdr:x>
      <cdr:y>0.291</cdr:y>
    </cdr:to>
    <cdr:sp>
      <cdr:nvSpPr>
        <cdr:cNvPr id="1" name="Line 1"/>
        <cdr:cNvSpPr>
          <a:spLocks/>
        </cdr:cNvSpPr>
      </cdr:nvSpPr>
      <cdr:spPr>
        <a:xfrm flipV="1">
          <a:off x="542925" y="704850"/>
          <a:ext cx="34575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0.22075</cdr:y>
    </cdr:from>
    <cdr:to>
      <cdr:x>0.5685</cdr:x>
      <cdr:y>0.27975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533400"/>
          <a:ext cx="2438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0.29625</cdr:y>
    </cdr:from>
    <cdr:to>
      <cdr:x>0.7525</cdr:x>
      <cdr:y>0.29625</cdr:y>
    </cdr:to>
    <cdr:sp>
      <cdr:nvSpPr>
        <cdr:cNvPr id="1" name="Line 1"/>
        <cdr:cNvSpPr>
          <a:spLocks/>
        </cdr:cNvSpPr>
      </cdr:nvSpPr>
      <cdr:spPr>
        <a:xfrm flipV="1">
          <a:off x="685800" y="676275"/>
          <a:ext cx="33528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0.223</cdr:y>
    </cdr:from>
    <cdr:to>
      <cdr:x>0.54225</cdr:x>
      <cdr:y>0.31625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504825"/>
          <a:ext cx="2219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9525</xdr:rowOff>
    </xdr:from>
    <xdr:to>
      <xdr:col>12</xdr:col>
      <xdr:colOff>152400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6134100" y="323850"/>
        <a:ext cx="52482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18</xdr:row>
      <xdr:rowOff>123825</xdr:rowOff>
    </xdr:from>
    <xdr:to>
      <xdr:col>12</xdr:col>
      <xdr:colOff>219075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076950" y="3028950"/>
        <a:ext cx="53721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847725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771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847725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74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847725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8575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2</xdr:row>
      <xdr:rowOff>123825</xdr:rowOff>
    </xdr:from>
    <xdr:to>
      <xdr:col>19</xdr:col>
      <xdr:colOff>171450</xdr:colOff>
      <xdr:row>16</xdr:row>
      <xdr:rowOff>133350</xdr:rowOff>
    </xdr:to>
    <xdr:graphicFrame>
      <xdr:nvGraphicFramePr>
        <xdr:cNvPr id="4" name="Chart 4"/>
        <xdr:cNvGraphicFramePr/>
      </xdr:nvGraphicFramePr>
      <xdr:xfrm>
        <a:off x="5629275" y="923925"/>
        <a:ext cx="50482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438150</xdr:colOff>
      <xdr:row>18</xdr:row>
      <xdr:rowOff>133350</xdr:rowOff>
    </xdr:from>
    <xdr:to>
      <xdr:col>23</xdr:col>
      <xdr:colOff>361950</xdr:colOff>
      <xdr:row>33</xdr:row>
      <xdr:rowOff>47625</xdr:rowOff>
    </xdr:to>
    <xdr:graphicFrame>
      <xdr:nvGraphicFramePr>
        <xdr:cNvPr id="5" name="Chart 5"/>
        <xdr:cNvGraphicFramePr/>
      </xdr:nvGraphicFramePr>
      <xdr:xfrm>
        <a:off x="7334250" y="3495675"/>
        <a:ext cx="62769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561975</xdr:colOff>
      <xdr:row>34</xdr:row>
      <xdr:rowOff>85725</xdr:rowOff>
    </xdr:from>
    <xdr:to>
      <xdr:col>20</xdr:col>
      <xdr:colOff>104775</xdr:colOff>
      <xdr:row>49</xdr:row>
      <xdr:rowOff>57150</xdr:rowOff>
    </xdr:to>
    <xdr:graphicFrame>
      <xdr:nvGraphicFramePr>
        <xdr:cNvPr id="6" name="Chart 6"/>
        <xdr:cNvGraphicFramePr/>
      </xdr:nvGraphicFramePr>
      <xdr:xfrm>
        <a:off x="5600700" y="6019800"/>
        <a:ext cx="569595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0.23225</cdr:y>
    </cdr:from>
    <cdr:to>
      <cdr:x>0.0755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90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76200</xdr:rowOff>
    </xdr:from>
    <xdr:to>
      <xdr:col>4</xdr:col>
      <xdr:colOff>276225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33375" y="3067050"/>
        <a:ext cx="5695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52</xdr:row>
      <xdr:rowOff>9525</xdr:rowOff>
    </xdr:from>
    <xdr:to>
      <xdr:col>4</xdr:col>
      <xdr:colOff>447675</xdr:colOff>
      <xdr:row>68</xdr:row>
      <xdr:rowOff>95250</xdr:rowOff>
    </xdr:to>
    <xdr:graphicFrame>
      <xdr:nvGraphicFramePr>
        <xdr:cNvPr id="2" name="Chart 2"/>
        <xdr:cNvGraphicFramePr/>
      </xdr:nvGraphicFramePr>
      <xdr:xfrm>
        <a:off x="295275" y="8343900"/>
        <a:ext cx="5905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0.205</cdr:y>
    </cdr:from>
    <cdr:to>
      <cdr:x>0.073</cdr:x>
      <cdr:y>0.205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485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76200</xdr:rowOff>
    </xdr:from>
    <xdr:to>
      <xdr:col>4</xdr:col>
      <xdr:colOff>466725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33375" y="2171700"/>
        <a:ext cx="58007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40</xdr:row>
      <xdr:rowOff>9525</xdr:rowOff>
    </xdr:from>
    <xdr:to>
      <xdr:col>4</xdr:col>
      <xdr:colOff>361950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295275" y="6324600"/>
        <a:ext cx="57340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09%20Qtrs.%201-4_8-18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Immunization%20Info\Quarterly%20Reports\Annual%20Reports\2009%20Qtrs.%201-4%202-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2nd Quarter 3_27"/>
      <sheetName val="2nd Quarter 2 Year Olds "/>
      <sheetName val="2nd Quarter Adolescen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189">
          <cell r="B189">
            <v>34154</v>
          </cell>
          <cell r="D189">
            <v>0.7286408619780992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G48" sqref="G48"/>
    </sheetView>
  </sheetViews>
  <sheetFormatPr defaultColWidth="11.375" defaultRowHeight="12"/>
  <cols>
    <col min="1" max="1" width="10.375" style="0" customWidth="1"/>
    <col min="2" max="4" width="8.75390625" style="0" customWidth="1"/>
    <col min="5" max="6" width="8.875" style="0" customWidth="1"/>
    <col min="7" max="9" width="8.75390625" style="0" customWidth="1"/>
    <col min="10" max="10" width="8.25390625" style="0" customWidth="1"/>
    <col min="11" max="11" width="6.875" style="0" customWidth="1"/>
    <col min="12" max="12" width="7.875" style="0" customWidth="1"/>
    <col min="13" max="13" width="8.25390625" style="0" customWidth="1"/>
    <col min="14" max="14" width="8.375" style="0" hidden="1" customWidth="1"/>
    <col min="15" max="15" width="7.875" style="0" hidden="1" customWidth="1"/>
    <col min="16" max="16" width="7.25390625" style="0" hidden="1" customWidth="1"/>
    <col min="17" max="17" width="7.875" style="0" hidden="1" customWidth="1"/>
    <col min="18" max="18" width="7.625" style="0" hidden="1" customWidth="1"/>
    <col min="19" max="19" width="8.25390625" style="0" hidden="1" customWidth="1"/>
    <col min="20" max="20" width="7.25390625" style="0" hidden="1" customWidth="1"/>
    <col min="21" max="21" width="6.875" style="0" hidden="1" customWidth="1"/>
    <col min="22" max="22" width="7.625" style="0" hidden="1" customWidth="1"/>
  </cols>
  <sheetData>
    <row r="1" spans="1:12" ht="12">
      <c r="A1" s="56" t="s">
        <v>0</v>
      </c>
      <c r="B1" s="57"/>
      <c r="C1" s="57"/>
      <c r="D1" s="57"/>
      <c r="E1" s="57"/>
      <c r="F1" s="57"/>
      <c r="G1" s="57"/>
      <c r="H1" s="57"/>
      <c r="I1" s="2"/>
      <c r="J1" s="2"/>
      <c r="K1" s="2"/>
      <c r="L1" s="2"/>
    </row>
    <row r="2" spans="1:12" ht="12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4"/>
      <c r="K2" s="4"/>
      <c r="L2" s="4"/>
    </row>
    <row r="3" spans="1:12" ht="12">
      <c r="A3" s="3"/>
      <c r="B3" s="4"/>
      <c r="C3" s="4"/>
      <c r="D3" s="5"/>
      <c r="E3" s="5"/>
      <c r="F3" s="5"/>
      <c r="G3" s="5"/>
      <c r="H3" s="5"/>
      <c r="I3" s="5"/>
      <c r="J3" s="4"/>
      <c r="K3" s="4"/>
      <c r="L3" s="4"/>
    </row>
    <row r="4" spans="4:9" ht="12">
      <c r="D4" s="51" t="s">
        <v>2</v>
      </c>
      <c r="E4" s="52"/>
      <c r="F4" s="52"/>
      <c r="G4" s="6"/>
      <c r="H4" s="7"/>
      <c r="I4" s="7"/>
    </row>
    <row r="5" spans="2:10" ht="12">
      <c r="B5" s="1" t="s">
        <v>3</v>
      </c>
      <c r="C5" s="1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1" t="s">
        <v>11</v>
      </c>
    </row>
    <row r="6" spans="1:19" ht="12.75" thickBot="1">
      <c r="A6" s="9" t="s">
        <v>12</v>
      </c>
      <c r="B6" s="10" t="s">
        <v>13</v>
      </c>
      <c r="C6" s="10" t="s">
        <v>14</v>
      </c>
      <c r="D6" s="11" t="s">
        <v>15</v>
      </c>
      <c r="E6" s="12"/>
      <c r="F6" s="12"/>
      <c r="G6" s="12"/>
      <c r="H6" s="13"/>
      <c r="I6" s="13"/>
      <c r="J6" s="14"/>
      <c r="N6" s="8" t="s">
        <v>6</v>
      </c>
      <c r="O6" s="8" t="s">
        <v>7</v>
      </c>
      <c r="P6" s="8" t="s">
        <v>8</v>
      </c>
      <c r="Q6" s="8" t="s">
        <v>9</v>
      </c>
      <c r="R6" s="8" t="s">
        <v>10</v>
      </c>
      <c r="S6" s="1" t="s">
        <v>11</v>
      </c>
    </row>
    <row r="7" spans="1:19" ht="12">
      <c r="A7" t="s">
        <v>16</v>
      </c>
      <c r="B7" s="15">
        <v>281</v>
      </c>
      <c r="C7" s="15">
        <v>202</v>
      </c>
      <c r="D7" s="16">
        <f aca="true" t="shared" si="0" ref="D7:D19">C7/B7</f>
        <v>0.7188612099644128</v>
      </c>
      <c r="E7" s="16">
        <f aca="true" t="shared" si="1" ref="E7:E18">N7/B7</f>
        <v>0.7402135231316725</v>
      </c>
      <c r="F7" s="16">
        <f aca="true" t="shared" si="2" ref="F7:F18">O7/B7</f>
        <v>0.7402135231316725</v>
      </c>
      <c r="G7" s="16">
        <f aca="true" t="shared" si="3" ref="G7:G18">P7/B7</f>
        <v>0.7295373665480427</v>
      </c>
      <c r="H7" s="16">
        <f aca="true" t="shared" si="4" ref="H7:H18">Q7/B7</f>
        <v>0.8078291814946619</v>
      </c>
      <c r="I7" s="7">
        <f aca="true" t="shared" si="5" ref="I7:I18">R7/B7</f>
        <v>0.7295373665480427</v>
      </c>
      <c r="J7" s="16">
        <f aca="true" t="shared" si="6" ref="J7:J18">S7/B7</f>
        <v>0.6619217081850534</v>
      </c>
      <c r="N7">
        <v>208</v>
      </c>
      <c r="O7">
        <v>208</v>
      </c>
      <c r="P7">
        <v>205</v>
      </c>
      <c r="Q7">
        <v>227</v>
      </c>
      <c r="R7">
        <v>205</v>
      </c>
      <c r="S7">
        <v>186</v>
      </c>
    </row>
    <row r="8" spans="1:19" ht="12">
      <c r="A8" t="s">
        <v>17</v>
      </c>
      <c r="B8" s="15">
        <v>464</v>
      </c>
      <c r="C8" s="15">
        <v>391</v>
      </c>
      <c r="D8" s="16">
        <f t="shared" si="0"/>
        <v>0.8426724137931034</v>
      </c>
      <c r="E8" s="16">
        <f t="shared" si="1"/>
        <v>0.8426724137931034</v>
      </c>
      <c r="F8" s="16">
        <f t="shared" si="2"/>
        <v>0.8448275862068966</v>
      </c>
      <c r="G8" s="16">
        <f t="shared" si="3"/>
        <v>0.8448275862068966</v>
      </c>
      <c r="H8" s="16">
        <f t="shared" si="4"/>
        <v>0.9331896551724138</v>
      </c>
      <c r="I8" s="7">
        <f t="shared" si="5"/>
        <v>0.834051724137931</v>
      </c>
      <c r="J8" s="16">
        <f t="shared" si="6"/>
        <v>0.790948275862069</v>
      </c>
      <c r="N8">
        <v>391</v>
      </c>
      <c r="O8">
        <v>392</v>
      </c>
      <c r="P8">
        <v>392</v>
      </c>
      <c r="Q8">
        <v>433</v>
      </c>
      <c r="R8">
        <v>387</v>
      </c>
      <c r="S8">
        <v>367</v>
      </c>
    </row>
    <row r="9" spans="1:19" ht="12">
      <c r="A9" t="s">
        <v>18</v>
      </c>
      <c r="B9" s="17">
        <v>119</v>
      </c>
      <c r="C9" s="17">
        <v>87</v>
      </c>
      <c r="D9" s="16">
        <f t="shared" si="0"/>
        <v>0.7310924369747899</v>
      </c>
      <c r="E9" s="16">
        <f t="shared" si="1"/>
        <v>0.7310924369747899</v>
      </c>
      <c r="F9" s="16">
        <f t="shared" si="2"/>
        <v>0.7310924369747899</v>
      </c>
      <c r="G9" s="16">
        <f t="shared" si="3"/>
        <v>0.7310924369747899</v>
      </c>
      <c r="H9" s="16">
        <f t="shared" si="4"/>
        <v>0.8235294117647058</v>
      </c>
      <c r="I9" s="7">
        <f t="shared" si="5"/>
        <v>0.7142857142857143</v>
      </c>
      <c r="J9" s="16">
        <f t="shared" si="6"/>
        <v>0.6554621848739496</v>
      </c>
      <c r="N9">
        <v>87</v>
      </c>
      <c r="O9">
        <v>87</v>
      </c>
      <c r="P9">
        <v>87</v>
      </c>
      <c r="Q9">
        <v>98</v>
      </c>
      <c r="R9">
        <v>85</v>
      </c>
      <c r="S9">
        <v>78</v>
      </c>
    </row>
    <row r="10" spans="1:19" ht="12">
      <c r="A10" t="s">
        <v>19</v>
      </c>
      <c r="B10" s="15">
        <v>126</v>
      </c>
      <c r="C10" s="15">
        <v>109</v>
      </c>
      <c r="D10" s="16">
        <f t="shared" si="0"/>
        <v>0.8650793650793651</v>
      </c>
      <c r="E10" s="16">
        <f t="shared" si="1"/>
        <v>0.8888888888888888</v>
      </c>
      <c r="F10" s="16">
        <f t="shared" si="2"/>
        <v>0.873015873015873</v>
      </c>
      <c r="G10" s="16">
        <f t="shared" si="3"/>
        <v>0.8809523809523809</v>
      </c>
      <c r="H10" s="16">
        <f t="shared" si="4"/>
        <v>0.9047619047619048</v>
      </c>
      <c r="I10" s="7">
        <f t="shared" si="5"/>
        <v>0.8809523809523809</v>
      </c>
      <c r="J10" s="16">
        <f t="shared" si="6"/>
        <v>0.6984126984126984</v>
      </c>
      <c r="N10">
        <v>112</v>
      </c>
      <c r="O10">
        <v>110</v>
      </c>
      <c r="P10">
        <v>111</v>
      </c>
      <c r="Q10">
        <v>114</v>
      </c>
      <c r="R10">
        <v>111</v>
      </c>
      <c r="S10">
        <v>88</v>
      </c>
    </row>
    <row r="11" spans="1:19" ht="12">
      <c r="A11" t="s">
        <v>20</v>
      </c>
      <c r="B11" s="15">
        <v>162</v>
      </c>
      <c r="C11" s="15">
        <v>120</v>
      </c>
      <c r="D11" s="16">
        <f t="shared" si="0"/>
        <v>0.7407407407407407</v>
      </c>
      <c r="E11" s="16">
        <f t="shared" si="1"/>
        <v>0.7592592592592593</v>
      </c>
      <c r="F11" s="16">
        <f t="shared" si="2"/>
        <v>0.7592592592592593</v>
      </c>
      <c r="G11" s="16">
        <f t="shared" si="3"/>
        <v>0.7407407407407407</v>
      </c>
      <c r="H11" s="16">
        <f t="shared" si="4"/>
        <v>0.8333333333333334</v>
      </c>
      <c r="I11" s="7">
        <f t="shared" si="5"/>
        <v>0.7407407407407407</v>
      </c>
      <c r="J11" s="16">
        <f t="shared" si="6"/>
        <v>0.6975308641975309</v>
      </c>
      <c r="N11">
        <v>123</v>
      </c>
      <c r="O11">
        <v>123</v>
      </c>
      <c r="P11">
        <v>120</v>
      </c>
      <c r="Q11">
        <v>135</v>
      </c>
      <c r="R11">
        <v>120</v>
      </c>
      <c r="S11">
        <v>113</v>
      </c>
    </row>
    <row r="12" spans="1:19" ht="12">
      <c r="A12" t="s">
        <v>21</v>
      </c>
      <c r="B12" s="15">
        <v>93</v>
      </c>
      <c r="C12" s="15">
        <v>74</v>
      </c>
      <c r="D12" s="16">
        <f t="shared" si="0"/>
        <v>0.7956989247311828</v>
      </c>
      <c r="E12" s="16">
        <f t="shared" si="1"/>
        <v>0.8387096774193549</v>
      </c>
      <c r="F12" s="16">
        <f t="shared" si="2"/>
        <v>0.8279569892473119</v>
      </c>
      <c r="G12" s="16">
        <f t="shared" si="3"/>
        <v>0.8064516129032258</v>
      </c>
      <c r="H12" s="16">
        <f t="shared" si="4"/>
        <v>0.8387096774193549</v>
      </c>
      <c r="I12" s="7">
        <f t="shared" si="5"/>
        <v>0.7741935483870968</v>
      </c>
      <c r="J12" s="16">
        <f t="shared" si="6"/>
        <v>0.6129032258064516</v>
      </c>
      <c r="N12">
        <v>78</v>
      </c>
      <c r="O12">
        <v>77</v>
      </c>
      <c r="P12">
        <v>75</v>
      </c>
      <c r="Q12">
        <v>78</v>
      </c>
      <c r="R12">
        <v>72</v>
      </c>
      <c r="S12">
        <v>57</v>
      </c>
    </row>
    <row r="13" spans="1:19" ht="12">
      <c r="A13" t="s">
        <v>22</v>
      </c>
      <c r="B13" s="15">
        <v>51</v>
      </c>
      <c r="C13" s="15">
        <v>45</v>
      </c>
      <c r="D13" s="16">
        <f t="shared" si="0"/>
        <v>0.8823529411764706</v>
      </c>
      <c r="E13" s="16">
        <f t="shared" si="1"/>
        <v>0.8823529411764706</v>
      </c>
      <c r="F13" s="16">
        <f t="shared" si="2"/>
        <v>0.8823529411764706</v>
      </c>
      <c r="G13" s="16">
        <f t="shared" si="3"/>
        <v>0.8823529411764706</v>
      </c>
      <c r="H13" s="16">
        <f t="shared" si="4"/>
        <v>0.8823529411764706</v>
      </c>
      <c r="I13" s="7">
        <f t="shared" si="5"/>
        <v>0.8823529411764706</v>
      </c>
      <c r="J13" s="16">
        <f t="shared" si="6"/>
        <v>0.7647058823529411</v>
      </c>
      <c r="N13">
        <v>45</v>
      </c>
      <c r="O13">
        <v>45</v>
      </c>
      <c r="P13">
        <v>45</v>
      </c>
      <c r="Q13">
        <v>45</v>
      </c>
      <c r="R13">
        <v>45</v>
      </c>
      <c r="S13">
        <v>39</v>
      </c>
    </row>
    <row r="14" spans="1:19" ht="12">
      <c r="A14" t="s">
        <v>23</v>
      </c>
      <c r="B14" s="15">
        <v>336</v>
      </c>
      <c r="C14" s="15">
        <v>299</v>
      </c>
      <c r="D14" s="16">
        <f t="shared" si="0"/>
        <v>0.8898809523809523</v>
      </c>
      <c r="E14" s="16">
        <f t="shared" si="1"/>
        <v>0.9166666666666666</v>
      </c>
      <c r="F14" s="16">
        <f t="shared" si="2"/>
        <v>0.9077380952380952</v>
      </c>
      <c r="G14" s="16">
        <f t="shared" si="3"/>
        <v>0.8928571428571429</v>
      </c>
      <c r="H14" s="16">
        <f t="shared" si="4"/>
        <v>0.9583333333333334</v>
      </c>
      <c r="I14" s="7">
        <f t="shared" si="5"/>
        <v>0.7976190476190477</v>
      </c>
      <c r="J14" s="16">
        <f t="shared" si="6"/>
        <v>0.8720238095238095</v>
      </c>
      <c r="N14">
        <v>308</v>
      </c>
      <c r="O14">
        <v>305</v>
      </c>
      <c r="P14">
        <v>300</v>
      </c>
      <c r="Q14">
        <v>322</v>
      </c>
      <c r="R14">
        <v>268</v>
      </c>
      <c r="S14">
        <v>293</v>
      </c>
    </row>
    <row r="15" spans="1:19" ht="12">
      <c r="A15" t="s">
        <v>24</v>
      </c>
      <c r="B15" s="15">
        <v>189</v>
      </c>
      <c r="C15" s="15">
        <v>151</v>
      </c>
      <c r="D15" s="16">
        <f t="shared" si="0"/>
        <v>0.798941798941799</v>
      </c>
      <c r="E15" s="16">
        <f t="shared" si="1"/>
        <v>0.8148148148148148</v>
      </c>
      <c r="F15" s="16">
        <f t="shared" si="2"/>
        <v>0.8095238095238095</v>
      </c>
      <c r="G15" s="16">
        <f t="shared" si="3"/>
        <v>0.8095238095238095</v>
      </c>
      <c r="H15" s="16">
        <f t="shared" si="4"/>
        <v>0.8677248677248677</v>
      </c>
      <c r="I15" s="7">
        <f t="shared" si="5"/>
        <v>0.8042328042328042</v>
      </c>
      <c r="J15" s="16">
        <f t="shared" si="6"/>
        <v>0.7407407407407407</v>
      </c>
      <c r="N15">
        <v>154</v>
      </c>
      <c r="O15">
        <v>153</v>
      </c>
      <c r="P15">
        <v>153</v>
      </c>
      <c r="Q15">
        <v>164</v>
      </c>
      <c r="R15">
        <v>152</v>
      </c>
      <c r="S15">
        <v>140</v>
      </c>
    </row>
    <row r="16" spans="1:19" ht="12">
      <c r="A16" t="s">
        <v>25</v>
      </c>
      <c r="B16" s="17">
        <v>191</v>
      </c>
      <c r="C16" s="17">
        <v>176</v>
      </c>
      <c r="D16" s="16">
        <f t="shared" si="0"/>
        <v>0.9214659685863874</v>
      </c>
      <c r="E16" s="16">
        <f t="shared" si="1"/>
        <v>0.9267015706806283</v>
      </c>
      <c r="F16" s="16">
        <f t="shared" si="2"/>
        <v>0.9267015706806283</v>
      </c>
      <c r="G16" s="16">
        <f t="shared" si="3"/>
        <v>0.9214659685863874</v>
      </c>
      <c r="H16" s="16">
        <f t="shared" si="4"/>
        <v>0.9685863874345549</v>
      </c>
      <c r="I16" s="7">
        <f t="shared" si="5"/>
        <v>0.9267015706806283</v>
      </c>
      <c r="J16" s="16">
        <f t="shared" si="6"/>
        <v>0.6544502617801047</v>
      </c>
      <c r="N16">
        <v>177</v>
      </c>
      <c r="O16">
        <v>177</v>
      </c>
      <c r="P16">
        <v>176</v>
      </c>
      <c r="Q16">
        <v>185</v>
      </c>
      <c r="R16">
        <v>177</v>
      </c>
      <c r="S16">
        <v>125</v>
      </c>
    </row>
    <row r="17" spans="1:19" ht="12">
      <c r="A17" t="s">
        <v>26</v>
      </c>
      <c r="B17" s="15">
        <v>129</v>
      </c>
      <c r="C17" s="15">
        <v>87</v>
      </c>
      <c r="D17" s="16">
        <f t="shared" si="0"/>
        <v>0.6744186046511628</v>
      </c>
      <c r="E17" s="16">
        <f t="shared" si="1"/>
        <v>0.689922480620155</v>
      </c>
      <c r="F17" s="16">
        <f t="shared" si="2"/>
        <v>0.6821705426356589</v>
      </c>
      <c r="G17" s="16">
        <f t="shared" si="3"/>
        <v>0.6821705426356589</v>
      </c>
      <c r="H17" s="16">
        <f t="shared" si="4"/>
        <v>0.751937984496124</v>
      </c>
      <c r="I17" s="7">
        <f t="shared" si="5"/>
        <v>0.6744186046511628</v>
      </c>
      <c r="J17" s="16">
        <f t="shared" si="6"/>
        <v>0.5116279069767442</v>
      </c>
      <c r="N17">
        <v>89</v>
      </c>
      <c r="O17">
        <v>88</v>
      </c>
      <c r="P17">
        <v>88</v>
      </c>
      <c r="Q17">
        <v>97</v>
      </c>
      <c r="R17">
        <v>87</v>
      </c>
      <c r="S17">
        <v>66</v>
      </c>
    </row>
    <row r="18" spans="1:19" ht="12">
      <c r="A18" t="s">
        <v>27</v>
      </c>
      <c r="B18" s="15">
        <v>45</v>
      </c>
      <c r="C18" s="15">
        <v>42</v>
      </c>
      <c r="D18" s="16">
        <f t="shared" si="0"/>
        <v>0.9333333333333333</v>
      </c>
      <c r="E18" s="16">
        <f t="shared" si="1"/>
        <v>0.9333333333333333</v>
      </c>
      <c r="F18" s="16">
        <f t="shared" si="2"/>
        <v>0.9333333333333333</v>
      </c>
      <c r="G18" s="16">
        <f t="shared" si="3"/>
        <v>0.9333333333333333</v>
      </c>
      <c r="H18" s="16">
        <f t="shared" si="4"/>
        <v>1</v>
      </c>
      <c r="I18" s="7">
        <f t="shared" si="5"/>
        <v>0.9333333333333333</v>
      </c>
      <c r="J18" s="16">
        <f t="shared" si="6"/>
        <v>0.8222222222222222</v>
      </c>
      <c r="N18">
        <v>42</v>
      </c>
      <c r="O18">
        <v>42</v>
      </c>
      <c r="P18">
        <v>42</v>
      </c>
      <c r="Q18">
        <v>45</v>
      </c>
      <c r="R18">
        <v>42</v>
      </c>
      <c r="S18">
        <v>37</v>
      </c>
    </row>
    <row r="19" spans="1:19" ht="12">
      <c r="A19" s="18" t="s">
        <v>28</v>
      </c>
      <c r="B19">
        <f>SUM(B7:B18)</f>
        <v>2186</v>
      </c>
      <c r="C19">
        <f>SUM(C7:C18)</f>
        <v>1783</v>
      </c>
      <c r="D19" s="7">
        <f t="shared" si="0"/>
        <v>0.8156450137236962</v>
      </c>
      <c r="E19" s="7"/>
      <c r="F19" s="7"/>
      <c r="G19" s="7"/>
      <c r="H19" s="7"/>
      <c r="I19" s="7"/>
      <c r="N19" s="15">
        <f aca="true" t="shared" si="7" ref="N19:S19">SUM(N7:N18)</f>
        <v>1814</v>
      </c>
      <c r="O19" s="15">
        <f t="shared" si="7"/>
        <v>1807</v>
      </c>
      <c r="P19" s="15">
        <f t="shared" si="7"/>
        <v>1794</v>
      </c>
      <c r="Q19" s="15">
        <f t="shared" si="7"/>
        <v>1943</v>
      </c>
      <c r="R19" s="15">
        <f t="shared" si="7"/>
        <v>1751</v>
      </c>
      <c r="S19" s="15">
        <f t="shared" si="7"/>
        <v>1589</v>
      </c>
    </row>
    <row r="20" spans="1:9" ht="12">
      <c r="A20" s="18"/>
      <c r="D20" s="7"/>
      <c r="E20" s="7"/>
      <c r="F20" s="7"/>
      <c r="G20" s="7"/>
      <c r="H20" s="7"/>
      <c r="I20" s="7"/>
    </row>
    <row r="21" spans="1:9" ht="12">
      <c r="A21" s="19"/>
      <c r="B21" s="19"/>
      <c r="D21" s="51" t="s">
        <v>29</v>
      </c>
      <c r="E21" s="52"/>
      <c r="F21" s="52"/>
      <c r="G21" s="6"/>
      <c r="H21" s="7"/>
      <c r="I21" s="7"/>
    </row>
    <row r="22" spans="2:10" ht="12">
      <c r="B22" s="1" t="s">
        <v>3</v>
      </c>
      <c r="C22" s="1" t="s">
        <v>4</v>
      </c>
      <c r="D22" s="8" t="s">
        <v>5</v>
      </c>
      <c r="E22" s="8" t="s">
        <v>30</v>
      </c>
      <c r="F22" s="8" t="s">
        <v>31</v>
      </c>
      <c r="G22" s="8" t="s">
        <v>32</v>
      </c>
      <c r="H22" s="8" t="s">
        <v>33</v>
      </c>
      <c r="I22" s="8" t="s">
        <v>34</v>
      </c>
      <c r="J22" s="8" t="s">
        <v>35</v>
      </c>
    </row>
    <row r="23" spans="1:19" ht="12.75" thickBot="1">
      <c r="A23" s="9" t="s">
        <v>12</v>
      </c>
      <c r="B23" s="10" t="s">
        <v>36</v>
      </c>
      <c r="C23" s="10" t="s">
        <v>14</v>
      </c>
      <c r="D23" s="11" t="s">
        <v>15</v>
      </c>
      <c r="E23" s="11"/>
      <c r="F23" s="11"/>
      <c r="G23" s="11"/>
      <c r="H23" s="20"/>
      <c r="I23" s="20"/>
      <c r="J23" s="20"/>
      <c r="N23" s="8" t="s">
        <v>30</v>
      </c>
      <c r="O23" s="8" t="s">
        <v>31</v>
      </c>
      <c r="P23" s="8" t="s">
        <v>32</v>
      </c>
      <c r="Q23" s="8" t="s">
        <v>33</v>
      </c>
      <c r="R23" s="8" t="s">
        <v>34</v>
      </c>
      <c r="S23" s="8" t="s">
        <v>35</v>
      </c>
    </row>
    <row r="24" spans="1:19" ht="12">
      <c r="A24" t="s">
        <v>16</v>
      </c>
      <c r="B24" s="15">
        <v>289</v>
      </c>
      <c r="C24" s="15">
        <v>161</v>
      </c>
      <c r="D24" s="16">
        <f aca="true" t="shared" si="8" ref="D24:D36">C24/B24</f>
        <v>0.5570934256055363</v>
      </c>
      <c r="E24" s="16">
        <f aca="true" t="shared" si="9" ref="E24:E35">N24/B24</f>
        <v>0.5882352941176471</v>
      </c>
      <c r="F24" s="16">
        <f aca="true" t="shared" si="10" ref="F24:F35">O24/B24</f>
        <v>0.5847750865051903</v>
      </c>
      <c r="G24" s="16">
        <f aca="true" t="shared" si="11" ref="G24:G35">P24/B24</f>
        <v>0.5778546712802768</v>
      </c>
      <c r="H24" s="16">
        <f aca="true" t="shared" si="12" ref="H24:H35">Q24/B24</f>
        <v>0.7474048442906575</v>
      </c>
      <c r="I24" s="7">
        <f aca="true" t="shared" si="13" ref="I24:I35">R24/B24</f>
        <v>0.5778546712802768</v>
      </c>
      <c r="J24" s="16">
        <f aca="true" t="shared" si="14" ref="J24:J35">S24/B24</f>
        <v>0.5467128027681661</v>
      </c>
      <c r="N24">
        <v>170</v>
      </c>
      <c r="O24">
        <v>169</v>
      </c>
      <c r="P24">
        <v>167</v>
      </c>
      <c r="Q24">
        <v>216</v>
      </c>
      <c r="R24">
        <v>167</v>
      </c>
      <c r="S24">
        <v>158</v>
      </c>
    </row>
    <row r="25" spans="1:19" ht="12">
      <c r="A25" t="s">
        <v>17</v>
      </c>
      <c r="B25" s="15">
        <v>411</v>
      </c>
      <c r="C25" s="15">
        <v>298</v>
      </c>
      <c r="D25" s="16">
        <f t="shared" si="8"/>
        <v>0.7250608272506083</v>
      </c>
      <c r="E25" s="16">
        <f t="shared" si="9"/>
        <v>0.7518248175182481</v>
      </c>
      <c r="F25" s="16">
        <f t="shared" si="10"/>
        <v>0.7469586374695864</v>
      </c>
      <c r="G25" s="16">
        <f t="shared" si="11"/>
        <v>0.7347931873479319</v>
      </c>
      <c r="H25" s="16">
        <f t="shared" si="12"/>
        <v>0.8953771289537713</v>
      </c>
      <c r="I25" s="7">
        <f t="shared" si="13"/>
        <v>0.7274939172749392</v>
      </c>
      <c r="J25" s="16">
        <f t="shared" si="14"/>
        <v>0.6763990267639902</v>
      </c>
      <c r="N25">
        <v>309</v>
      </c>
      <c r="O25">
        <v>307</v>
      </c>
      <c r="P25">
        <v>302</v>
      </c>
      <c r="Q25">
        <v>368</v>
      </c>
      <c r="R25">
        <v>299</v>
      </c>
      <c r="S25">
        <v>278</v>
      </c>
    </row>
    <row r="26" spans="1:19" ht="12">
      <c r="A26" t="s">
        <v>18</v>
      </c>
      <c r="B26" s="17">
        <v>130</v>
      </c>
      <c r="C26" s="17">
        <v>78</v>
      </c>
      <c r="D26" s="16">
        <f t="shared" si="8"/>
        <v>0.6</v>
      </c>
      <c r="E26" s="16">
        <f t="shared" si="9"/>
        <v>0.6153846153846154</v>
      </c>
      <c r="F26" s="16">
        <f t="shared" si="10"/>
        <v>0.6153846153846154</v>
      </c>
      <c r="G26" s="16">
        <f t="shared" si="11"/>
        <v>0.6</v>
      </c>
      <c r="H26" s="16">
        <f t="shared" si="12"/>
        <v>0.7307692307692307</v>
      </c>
      <c r="I26" s="7">
        <f t="shared" si="13"/>
        <v>0.6</v>
      </c>
      <c r="J26" s="16">
        <f t="shared" si="14"/>
        <v>0.5615384615384615</v>
      </c>
      <c r="N26">
        <v>80</v>
      </c>
      <c r="O26">
        <v>80</v>
      </c>
      <c r="P26">
        <v>78</v>
      </c>
      <c r="Q26">
        <v>95</v>
      </c>
      <c r="R26">
        <v>78</v>
      </c>
      <c r="S26">
        <v>73</v>
      </c>
    </row>
    <row r="27" spans="1:19" ht="12">
      <c r="A27" t="s">
        <v>19</v>
      </c>
      <c r="B27" s="15">
        <v>115</v>
      </c>
      <c r="C27" s="15">
        <v>77</v>
      </c>
      <c r="D27" s="16">
        <f t="shared" si="8"/>
        <v>0.6695652173913044</v>
      </c>
      <c r="E27" s="16">
        <f t="shared" si="9"/>
        <v>0.6869565217391305</v>
      </c>
      <c r="F27" s="16">
        <f t="shared" si="10"/>
        <v>0.6869565217391305</v>
      </c>
      <c r="G27" s="16">
        <f t="shared" si="11"/>
        <v>0.6782608695652174</v>
      </c>
      <c r="H27" s="16">
        <f t="shared" si="12"/>
        <v>0.7913043478260869</v>
      </c>
      <c r="I27" s="7">
        <f t="shared" si="13"/>
        <v>0.6695652173913044</v>
      </c>
      <c r="J27" s="16">
        <f t="shared" si="14"/>
        <v>0.591304347826087</v>
      </c>
      <c r="N27">
        <v>79</v>
      </c>
      <c r="O27">
        <v>79</v>
      </c>
      <c r="P27">
        <v>78</v>
      </c>
      <c r="Q27">
        <v>91</v>
      </c>
      <c r="R27">
        <v>77</v>
      </c>
      <c r="S27">
        <v>68</v>
      </c>
    </row>
    <row r="28" spans="1:19" ht="12">
      <c r="A28" t="s">
        <v>20</v>
      </c>
      <c r="B28" s="15">
        <v>179</v>
      </c>
      <c r="C28" s="15">
        <v>91</v>
      </c>
      <c r="D28" s="16">
        <f t="shared" si="8"/>
        <v>0.5083798882681564</v>
      </c>
      <c r="E28" s="16">
        <f t="shared" si="9"/>
        <v>0.6089385474860335</v>
      </c>
      <c r="F28" s="16">
        <f t="shared" si="10"/>
        <v>0.553072625698324</v>
      </c>
      <c r="G28" s="16">
        <f t="shared" si="11"/>
        <v>0.5083798882681564</v>
      </c>
      <c r="H28" s="16">
        <f t="shared" si="12"/>
        <v>0.7597765363128491</v>
      </c>
      <c r="I28" s="7">
        <f t="shared" si="13"/>
        <v>0.547486033519553</v>
      </c>
      <c r="J28" s="16">
        <f t="shared" si="14"/>
        <v>0.4972067039106145</v>
      </c>
      <c r="N28">
        <v>109</v>
      </c>
      <c r="O28">
        <v>99</v>
      </c>
      <c r="P28">
        <v>91</v>
      </c>
      <c r="Q28">
        <v>136</v>
      </c>
      <c r="R28">
        <v>98</v>
      </c>
      <c r="S28">
        <v>89</v>
      </c>
    </row>
    <row r="29" spans="1:19" ht="12">
      <c r="A29" t="s">
        <v>21</v>
      </c>
      <c r="B29" s="15">
        <v>110</v>
      </c>
      <c r="C29" s="15">
        <v>65</v>
      </c>
      <c r="D29" s="16">
        <f t="shared" si="8"/>
        <v>0.5909090909090909</v>
      </c>
      <c r="E29" s="16">
        <f t="shared" si="9"/>
        <v>0.6181818181818182</v>
      </c>
      <c r="F29" s="16">
        <f t="shared" si="10"/>
        <v>0.6</v>
      </c>
      <c r="G29" s="16">
        <f t="shared" si="11"/>
        <v>0.6</v>
      </c>
      <c r="H29" s="16">
        <f t="shared" si="12"/>
        <v>0.6636363636363637</v>
      </c>
      <c r="I29" s="7">
        <f t="shared" si="13"/>
        <v>0.5181818181818182</v>
      </c>
      <c r="J29" s="16">
        <f t="shared" si="14"/>
        <v>0.3181818181818182</v>
      </c>
      <c r="N29">
        <v>68</v>
      </c>
      <c r="O29">
        <v>66</v>
      </c>
      <c r="P29">
        <v>66</v>
      </c>
      <c r="Q29">
        <v>73</v>
      </c>
      <c r="R29">
        <v>57</v>
      </c>
      <c r="S29">
        <v>35</v>
      </c>
    </row>
    <row r="30" spans="1:19" ht="12">
      <c r="A30" t="s">
        <v>22</v>
      </c>
      <c r="B30" s="15">
        <v>45</v>
      </c>
      <c r="C30" s="15">
        <v>30</v>
      </c>
      <c r="D30" s="16">
        <f t="shared" si="8"/>
        <v>0.6666666666666666</v>
      </c>
      <c r="E30" s="16">
        <f t="shared" si="9"/>
        <v>0.7333333333333333</v>
      </c>
      <c r="F30" s="16">
        <f t="shared" si="10"/>
        <v>0.7333333333333333</v>
      </c>
      <c r="G30" s="16">
        <f t="shared" si="11"/>
        <v>0.7555555555555555</v>
      </c>
      <c r="H30" s="16">
        <f t="shared" si="12"/>
        <v>0.8444444444444444</v>
      </c>
      <c r="I30" s="7">
        <f t="shared" si="13"/>
        <v>0.7333333333333333</v>
      </c>
      <c r="J30" s="16">
        <f t="shared" si="14"/>
        <v>0.5555555555555556</v>
      </c>
      <c r="N30">
        <v>33</v>
      </c>
      <c r="O30">
        <v>33</v>
      </c>
      <c r="P30">
        <v>34</v>
      </c>
      <c r="Q30">
        <v>38</v>
      </c>
      <c r="R30">
        <v>33</v>
      </c>
      <c r="S30">
        <v>25</v>
      </c>
    </row>
    <row r="31" spans="1:19" ht="12">
      <c r="A31" t="s">
        <v>23</v>
      </c>
      <c r="B31" s="15">
        <v>384</v>
      </c>
      <c r="C31" s="15">
        <v>294</v>
      </c>
      <c r="D31" s="16">
        <f t="shared" si="8"/>
        <v>0.765625</v>
      </c>
      <c r="E31" s="16">
        <f t="shared" si="9"/>
        <v>0.7864583333333334</v>
      </c>
      <c r="F31" s="16">
        <f t="shared" si="10"/>
        <v>0.78125</v>
      </c>
      <c r="G31" s="16">
        <f t="shared" si="11"/>
        <v>0.7682291666666666</v>
      </c>
      <c r="H31" s="16">
        <f t="shared" si="12"/>
        <v>0.9192708333333334</v>
      </c>
      <c r="I31" s="7">
        <f t="shared" si="13"/>
        <v>0.71875</v>
      </c>
      <c r="J31" s="16">
        <f t="shared" si="14"/>
        <v>0.7447916666666666</v>
      </c>
      <c r="N31">
        <v>302</v>
      </c>
      <c r="O31">
        <v>300</v>
      </c>
      <c r="P31">
        <v>295</v>
      </c>
      <c r="Q31">
        <v>353</v>
      </c>
      <c r="R31">
        <v>276</v>
      </c>
      <c r="S31">
        <v>286</v>
      </c>
    </row>
    <row r="32" spans="1:19" ht="12">
      <c r="A32" t="s">
        <v>24</v>
      </c>
      <c r="B32" s="15">
        <v>215</v>
      </c>
      <c r="C32" s="15">
        <v>161</v>
      </c>
      <c r="D32" s="16">
        <f t="shared" si="8"/>
        <v>0.7488372093023256</v>
      </c>
      <c r="E32" s="16">
        <f t="shared" si="9"/>
        <v>0.7674418604651163</v>
      </c>
      <c r="F32" s="16">
        <f t="shared" si="10"/>
        <v>0.7674418604651163</v>
      </c>
      <c r="G32" s="16">
        <f t="shared" si="11"/>
        <v>0.7627906976744186</v>
      </c>
      <c r="H32" s="16">
        <f t="shared" si="12"/>
        <v>0.8604651162790697</v>
      </c>
      <c r="I32" s="7">
        <f t="shared" si="13"/>
        <v>0.7441860465116279</v>
      </c>
      <c r="J32" s="16">
        <f t="shared" si="14"/>
        <v>0.7162790697674418</v>
      </c>
      <c r="N32">
        <v>165</v>
      </c>
      <c r="O32">
        <v>165</v>
      </c>
      <c r="P32">
        <v>164</v>
      </c>
      <c r="Q32">
        <v>185</v>
      </c>
      <c r="R32">
        <v>160</v>
      </c>
      <c r="S32">
        <v>154</v>
      </c>
    </row>
    <row r="33" spans="1:19" ht="12">
      <c r="A33" t="s">
        <v>25</v>
      </c>
      <c r="B33" s="17">
        <v>208</v>
      </c>
      <c r="C33" s="17">
        <v>176</v>
      </c>
      <c r="D33" s="16">
        <f t="shared" si="8"/>
        <v>0.8461538461538461</v>
      </c>
      <c r="E33" s="16">
        <f t="shared" si="9"/>
        <v>0.8557692307692307</v>
      </c>
      <c r="F33" s="16">
        <f t="shared" si="10"/>
        <v>0.8509615384615384</v>
      </c>
      <c r="G33" s="16">
        <f t="shared" si="11"/>
        <v>0.8509615384615384</v>
      </c>
      <c r="H33" s="16">
        <f t="shared" si="12"/>
        <v>0.9567307692307693</v>
      </c>
      <c r="I33" s="7">
        <f t="shared" si="13"/>
        <v>0.8509615384615384</v>
      </c>
      <c r="J33" s="16">
        <f t="shared" si="14"/>
        <v>0.6538461538461539</v>
      </c>
      <c r="N33">
        <v>178</v>
      </c>
      <c r="O33">
        <v>177</v>
      </c>
      <c r="P33">
        <v>177</v>
      </c>
      <c r="Q33">
        <v>199</v>
      </c>
      <c r="R33">
        <v>177</v>
      </c>
      <c r="S33">
        <v>136</v>
      </c>
    </row>
    <row r="34" spans="1:19" ht="12">
      <c r="A34" t="s">
        <v>26</v>
      </c>
      <c r="B34" s="15">
        <v>138</v>
      </c>
      <c r="C34" s="15">
        <v>81</v>
      </c>
      <c r="D34" s="16">
        <f t="shared" si="8"/>
        <v>0.5869565217391305</v>
      </c>
      <c r="E34" s="16">
        <f t="shared" si="9"/>
        <v>0.6014492753623188</v>
      </c>
      <c r="F34" s="16">
        <f t="shared" si="10"/>
        <v>0.5942028985507246</v>
      </c>
      <c r="G34" s="16">
        <f t="shared" si="11"/>
        <v>0.5942028985507246</v>
      </c>
      <c r="H34" s="16">
        <f t="shared" si="12"/>
        <v>0.6521739130434783</v>
      </c>
      <c r="I34" s="7">
        <f t="shared" si="13"/>
        <v>0.572463768115942</v>
      </c>
      <c r="J34" s="16">
        <f t="shared" si="14"/>
        <v>0.4420289855072464</v>
      </c>
      <c r="N34">
        <v>83</v>
      </c>
      <c r="O34">
        <v>82</v>
      </c>
      <c r="P34">
        <v>82</v>
      </c>
      <c r="Q34">
        <v>90</v>
      </c>
      <c r="R34">
        <v>79</v>
      </c>
      <c r="S34">
        <v>61</v>
      </c>
    </row>
    <row r="35" spans="1:19" ht="12">
      <c r="A35" t="s">
        <v>27</v>
      </c>
      <c r="B35" s="15">
        <v>53</v>
      </c>
      <c r="C35" s="15">
        <v>41</v>
      </c>
      <c r="D35" s="16">
        <f t="shared" si="8"/>
        <v>0.7735849056603774</v>
      </c>
      <c r="E35" s="16">
        <f t="shared" si="9"/>
        <v>0.7735849056603774</v>
      </c>
      <c r="F35" s="16">
        <f t="shared" si="10"/>
        <v>0.7735849056603774</v>
      </c>
      <c r="G35" s="16">
        <f t="shared" si="11"/>
        <v>0.7735849056603774</v>
      </c>
      <c r="H35" s="16">
        <f t="shared" si="12"/>
        <v>0.8867924528301887</v>
      </c>
      <c r="I35" s="7">
        <f t="shared" si="13"/>
        <v>0.7924528301886793</v>
      </c>
      <c r="J35" s="16">
        <f t="shared" si="14"/>
        <v>0.6415094339622641</v>
      </c>
      <c r="N35">
        <v>41</v>
      </c>
      <c r="O35">
        <v>41</v>
      </c>
      <c r="P35">
        <v>41</v>
      </c>
      <c r="Q35">
        <v>47</v>
      </c>
      <c r="R35">
        <v>42</v>
      </c>
      <c r="S35">
        <v>34</v>
      </c>
    </row>
    <row r="36" spans="1:19" ht="12">
      <c r="A36" s="18" t="s">
        <v>37</v>
      </c>
      <c r="B36" s="15">
        <f>SUM(B24:B35)</f>
        <v>2277</v>
      </c>
      <c r="C36" s="15">
        <f>SUM(C24:C35)</f>
        <v>1553</v>
      </c>
      <c r="D36" s="16">
        <f t="shared" si="8"/>
        <v>0.6820377689942907</v>
      </c>
      <c r="E36" s="16"/>
      <c r="F36" s="16"/>
      <c r="G36" s="16"/>
      <c r="H36" s="16"/>
      <c r="I36" s="7"/>
      <c r="N36" s="15">
        <f aca="true" t="shared" si="15" ref="N36:S36">SUM(N24:N35)</f>
        <v>1617</v>
      </c>
      <c r="O36" s="15">
        <f t="shared" si="15"/>
        <v>1598</v>
      </c>
      <c r="P36" s="15">
        <f t="shared" si="15"/>
        <v>1575</v>
      </c>
      <c r="Q36" s="15">
        <f t="shared" si="15"/>
        <v>1891</v>
      </c>
      <c r="R36" s="15">
        <f t="shared" si="15"/>
        <v>1543</v>
      </c>
      <c r="S36" s="15">
        <f t="shared" si="15"/>
        <v>1397</v>
      </c>
    </row>
    <row r="37" spans="4:9" ht="12">
      <c r="D37" s="7"/>
      <c r="E37" s="7"/>
      <c r="F37" s="7"/>
      <c r="G37" s="7"/>
      <c r="H37" s="7"/>
      <c r="I37" s="7"/>
    </row>
    <row r="38" spans="1:9" ht="12">
      <c r="A38" s="49"/>
      <c r="B38" s="50"/>
      <c r="D38" s="51" t="s">
        <v>38</v>
      </c>
      <c r="E38" s="52"/>
      <c r="F38" s="52"/>
      <c r="G38" s="6"/>
      <c r="H38" s="7"/>
      <c r="I38" s="7"/>
    </row>
    <row r="39" spans="2:10" ht="12">
      <c r="B39" s="1" t="s">
        <v>3</v>
      </c>
      <c r="C39" s="1" t="s">
        <v>4</v>
      </c>
      <c r="D39" s="8" t="s">
        <v>5</v>
      </c>
      <c r="E39" s="8" t="s">
        <v>39</v>
      </c>
      <c r="F39" s="8" t="s">
        <v>31</v>
      </c>
      <c r="G39" s="8" t="s">
        <v>32</v>
      </c>
      <c r="H39" s="8" t="s">
        <v>33</v>
      </c>
      <c r="I39" s="8" t="s">
        <v>40</v>
      </c>
      <c r="J39" s="8" t="s">
        <v>41</v>
      </c>
    </row>
    <row r="40" spans="1:19" ht="12.75" thickBot="1">
      <c r="A40" s="9" t="s">
        <v>12</v>
      </c>
      <c r="B40" s="10" t="s">
        <v>13</v>
      </c>
      <c r="C40" s="10" t="s">
        <v>14</v>
      </c>
      <c r="D40" s="11" t="s">
        <v>15</v>
      </c>
      <c r="E40" s="11"/>
      <c r="F40" s="11"/>
      <c r="G40" s="11"/>
      <c r="H40" s="20"/>
      <c r="I40" s="20"/>
      <c r="J40" s="20"/>
      <c r="N40" s="8" t="s">
        <v>39</v>
      </c>
      <c r="O40" s="8" t="s">
        <v>31</v>
      </c>
      <c r="P40" s="8" t="s">
        <v>32</v>
      </c>
      <c r="Q40" s="8" t="s">
        <v>33</v>
      </c>
      <c r="R40" s="8" t="s">
        <v>40</v>
      </c>
      <c r="S40" s="8" t="s">
        <v>41</v>
      </c>
    </row>
    <row r="41" spans="1:19" ht="12">
      <c r="A41" t="s">
        <v>16</v>
      </c>
      <c r="B41" s="15">
        <v>1326</v>
      </c>
      <c r="C41" s="15">
        <v>870</v>
      </c>
      <c r="D41" s="16">
        <f aca="true" t="shared" si="16" ref="D41:D53">C41/B41</f>
        <v>0.6561085972850679</v>
      </c>
      <c r="E41" s="16">
        <f aca="true" t="shared" si="17" ref="E41:E52">N41/B41</f>
        <v>0.6681749622926093</v>
      </c>
      <c r="F41" s="16">
        <f aca="true" t="shared" si="18" ref="F41:F52">O41/B41</f>
        <v>0.8333333333333334</v>
      </c>
      <c r="G41" s="16">
        <f aca="true" t="shared" si="19" ref="G41:G52">P41/B41</f>
        <v>0.8152337858220211</v>
      </c>
      <c r="H41" s="16">
        <f aca="true" t="shared" si="20" ref="H41:H52">Q41/B41</f>
        <v>0.8800904977375565</v>
      </c>
      <c r="I41" s="7">
        <f aca="true" t="shared" si="21" ref="I41:I52">R41/B41</f>
        <v>0.6500754147812972</v>
      </c>
      <c r="J41" s="16">
        <f aca="true" t="shared" si="22" ref="J41:J52">S41/B41</f>
        <v>0.41478129713423834</v>
      </c>
      <c r="N41">
        <v>886</v>
      </c>
      <c r="O41">
        <v>1105</v>
      </c>
      <c r="P41">
        <v>1081</v>
      </c>
      <c r="Q41">
        <v>1167</v>
      </c>
      <c r="R41">
        <v>862</v>
      </c>
      <c r="S41">
        <v>550</v>
      </c>
    </row>
    <row r="42" spans="1:19" ht="12">
      <c r="A42" t="s">
        <v>17</v>
      </c>
      <c r="B42" s="15">
        <v>1944</v>
      </c>
      <c r="C42" s="15">
        <v>1474</v>
      </c>
      <c r="D42" s="16">
        <f t="shared" si="16"/>
        <v>0.7582304526748971</v>
      </c>
      <c r="E42" s="16">
        <f t="shared" si="17"/>
        <v>0.7613168724279835</v>
      </c>
      <c r="F42" s="16">
        <f t="shared" si="18"/>
        <v>0.9068930041152263</v>
      </c>
      <c r="G42" s="16">
        <f t="shared" si="19"/>
        <v>0.897119341563786</v>
      </c>
      <c r="H42" s="16">
        <f t="shared" si="20"/>
        <v>0.9475308641975309</v>
      </c>
      <c r="I42" s="7">
        <f t="shared" si="21"/>
        <v>0.7469135802469136</v>
      </c>
      <c r="J42" s="16">
        <f t="shared" si="22"/>
        <v>0.49948559670781895</v>
      </c>
      <c r="N42">
        <v>1480</v>
      </c>
      <c r="O42">
        <v>1763</v>
      </c>
      <c r="P42">
        <v>1744</v>
      </c>
      <c r="Q42">
        <v>1842</v>
      </c>
      <c r="R42">
        <v>1452</v>
      </c>
      <c r="S42">
        <v>971</v>
      </c>
    </row>
    <row r="43" spans="1:19" ht="12">
      <c r="A43" t="s">
        <v>18</v>
      </c>
      <c r="B43" s="17">
        <v>659</v>
      </c>
      <c r="C43" s="17">
        <v>460</v>
      </c>
      <c r="D43" s="16">
        <f t="shared" si="16"/>
        <v>0.6980273141122914</v>
      </c>
      <c r="E43" s="16">
        <f t="shared" si="17"/>
        <v>0.7101669195751138</v>
      </c>
      <c r="F43" s="16">
        <f t="shared" si="18"/>
        <v>0.802731411229135</v>
      </c>
      <c r="G43" s="16">
        <f t="shared" si="19"/>
        <v>0.7936267071320182</v>
      </c>
      <c r="H43" s="16">
        <f t="shared" si="20"/>
        <v>0.8330804248861912</v>
      </c>
      <c r="I43" s="7">
        <f t="shared" si="21"/>
        <v>0.6949924127465857</v>
      </c>
      <c r="J43" s="16">
        <f t="shared" si="22"/>
        <v>0.5356600910470409</v>
      </c>
      <c r="N43">
        <v>468</v>
      </c>
      <c r="O43">
        <v>529</v>
      </c>
      <c r="P43">
        <v>523</v>
      </c>
      <c r="Q43">
        <v>549</v>
      </c>
      <c r="R43">
        <v>458</v>
      </c>
      <c r="S43">
        <v>353</v>
      </c>
    </row>
    <row r="44" spans="1:19" ht="12">
      <c r="A44" t="s">
        <v>19</v>
      </c>
      <c r="B44" s="15">
        <v>672</v>
      </c>
      <c r="C44" s="15">
        <v>512</v>
      </c>
      <c r="D44" s="16">
        <f t="shared" si="16"/>
        <v>0.7619047619047619</v>
      </c>
      <c r="E44" s="16">
        <f t="shared" si="17"/>
        <v>0.7842261904761905</v>
      </c>
      <c r="F44" s="16">
        <f t="shared" si="18"/>
        <v>0.9032738095238095</v>
      </c>
      <c r="G44" s="16">
        <f t="shared" si="19"/>
        <v>0.8973214285714286</v>
      </c>
      <c r="H44" s="16">
        <f t="shared" si="20"/>
        <v>0.9389880952380952</v>
      </c>
      <c r="I44" s="7">
        <f t="shared" si="21"/>
        <v>0.7708333333333334</v>
      </c>
      <c r="J44" s="16">
        <f t="shared" si="22"/>
        <v>0.5476190476190477</v>
      </c>
      <c r="N44">
        <v>527</v>
      </c>
      <c r="O44">
        <v>607</v>
      </c>
      <c r="P44">
        <v>603</v>
      </c>
      <c r="Q44">
        <v>631</v>
      </c>
      <c r="R44">
        <v>518</v>
      </c>
      <c r="S44">
        <v>368</v>
      </c>
    </row>
    <row r="45" spans="1:19" ht="12">
      <c r="A45" t="s">
        <v>20</v>
      </c>
      <c r="B45" s="15">
        <v>911</v>
      </c>
      <c r="C45" s="15">
        <v>658</v>
      </c>
      <c r="D45" s="16">
        <f t="shared" si="16"/>
        <v>0.7222832052689352</v>
      </c>
      <c r="E45" s="16">
        <f t="shared" si="17"/>
        <v>0.7266739846322722</v>
      </c>
      <c r="F45" s="16">
        <f t="shared" si="18"/>
        <v>0.8485181119648738</v>
      </c>
      <c r="G45" s="16">
        <f t="shared" si="19"/>
        <v>0.8364434687156971</v>
      </c>
      <c r="H45" s="16">
        <f t="shared" si="20"/>
        <v>0.8858397365532382</v>
      </c>
      <c r="I45" s="7">
        <f t="shared" si="21"/>
        <v>0.7189901207464325</v>
      </c>
      <c r="J45" s="16">
        <f t="shared" si="22"/>
        <v>0.442371020856202</v>
      </c>
      <c r="N45">
        <v>662</v>
      </c>
      <c r="O45">
        <v>773</v>
      </c>
      <c r="P45">
        <v>762</v>
      </c>
      <c r="Q45">
        <v>807</v>
      </c>
      <c r="R45">
        <v>655</v>
      </c>
      <c r="S45">
        <v>403</v>
      </c>
    </row>
    <row r="46" spans="1:19" ht="12">
      <c r="A46" t="s">
        <v>21</v>
      </c>
      <c r="B46" s="15">
        <v>593</v>
      </c>
      <c r="C46" s="15">
        <v>376</v>
      </c>
      <c r="D46" s="16">
        <f t="shared" si="16"/>
        <v>0.6340640809443507</v>
      </c>
      <c r="E46" s="16">
        <f t="shared" si="17"/>
        <v>0.654300168634064</v>
      </c>
      <c r="F46" s="16">
        <f t="shared" si="18"/>
        <v>0.8246205733558178</v>
      </c>
      <c r="G46" s="16">
        <f t="shared" si="19"/>
        <v>0.8043844856661045</v>
      </c>
      <c r="H46" s="16">
        <f t="shared" si="20"/>
        <v>0.8296795952782462</v>
      </c>
      <c r="I46" s="7">
        <f t="shared" si="21"/>
        <v>0.5868465430016864</v>
      </c>
      <c r="J46" s="16">
        <f t="shared" si="22"/>
        <v>0.26644182124789206</v>
      </c>
      <c r="N46">
        <v>388</v>
      </c>
      <c r="O46">
        <v>489</v>
      </c>
      <c r="P46">
        <v>477</v>
      </c>
      <c r="Q46">
        <v>492</v>
      </c>
      <c r="R46">
        <v>348</v>
      </c>
      <c r="S46">
        <v>158</v>
      </c>
    </row>
    <row r="47" spans="1:19" ht="12">
      <c r="A47" t="s">
        <v>22</v>
      </c>
      <c r="B47" s="15">
        <v>220</v>
      </c>
      <c r="C47" s="15">
        <v>174</v>
      </c>
      <c r="D47" s="16">
        <f t="shared" si="16"/>
        <v>0.7909090909090909</v>
      </c>
      <c r="E47" s="16">
        <f t="shared" si="17"/>
        <v>0.8318181818181818</v>
      </c>
      <c r="F47" s="16">
        <f t="shared" si="18"/>
        <v>0.8727272727272727</v>
      </c>
      <c r="G47" s="16">
        <f t="shared" si="19"/>
        <v>0.8545454545454545</v>
      </c>
      <c r="H47" s="16">
        <f t="shared" si="20"/>
        <v>0.8909090909090909</v>
      </c>
      <c r="I47" s="7">
        <f t="shared" si="21"/>
        <v>0.8181818181818182</v>
      </c>
      <c r="J47" s="16">
        <f t="shared" si="22"/>
        <v>0.6272727272727273</v>
      </c>
      <c r="N47">
        <v>183</v>
      </c>
      <c r="O47">
        <v>192</v>
      </c>
      <c r="P47">
        <v>188</v>
      </c>
      <c r="Q47">
        <v>196</v>
      </c>
      <c r="R47">
        <v>180</v>
      </c>
      <c r="S47">
        <v>138</v>
      </c>
    </row>
    <row r="48" spans="1:19" ht="12">
      <c r="A48" t="s">
        <v>23</v>
      </c>
      <c r="B48" s="15">
        <v>2068</v>
      </c>
      <c r="C48" s="15">
        <v>1726</v>
      </c>
      <c r="D48" s="16">
        <f t="shared" si="16"/>
        <v>0.8346228239845261</v>
      </c>
      <c r="E48" s="16">
        <f t="shared" si="17"/>
        <v>0.8365570599613152</v>
      </c>
      <c r="F48" s="16">
        <f t="shared" si="18"/>
        <v>0.9279497098646035</v>
      </c>
      <c r="G48" s="16">
        <f t="shared" si="19"/>
        <v>0.9153771760154739</v>
      </c>
      <c r="H48" s="16">
        <f t="shared" si="20"/>
        <v>0.9535783365570599</v>
      </c>
      <c r="I48" s="7">
        <f t="shared" si="21"/>
        <v>0.8065764023210832</v>
      </c>
      <c r="J48" s="16">
        <f t="shared" si="22"/>
        <v>0.6673114119922631</v>
      </c>
      <c r="N48">
        <v>1730</v>
      </c>
      <c r="O48">
        <v>1919</v>
      </c>
      <c r="P48">
        <v>1893</v>
      </c>
      <c r="Q48">
        <v>1972</v>
      </c>
      <c r="R48">
        <v>1668</v>
      </c>
      <c r="S48">
        <v>1380</v>
      </c>
    </row>
    <row r="49" spans="1:19" ht="12">
      <c r="A49" t="s">
        <v>24</v>
      </c>
      <c r="B49" s="15">
        <v>1198</v>
      </c>
      <c r="C49" s="15">
        <v>907</v>
      </c>
      <c r="D49" s="16">
        <f t="shared" si="16"/>
        <v>0.7570951585976627</v>
      </c>
      <c r="E49" s="16">
        <f t="shared" si="17"/>
        <v>0.7595993322203672</v>
      </c>
      <c r="F49" s="16">
        <f t="shared" si="18"/>
        <v>0.8656093489148581</v>
      </c>
      <c r="G49" s="16">
        <f t="shared" si="19"/>
        <v>0.8614357262103506</v>
      </c>
      <c r="H49" s="16">
        <f t="shared" si="20"/>
        <v>0.8864774624373957</v>
      </c>
      <c r="I49" s="7">
        <f t="shared" si="21"/>
        <v>0.7387312186978298</v>
      </c>
      <c r="J49" s="16">
        <f t="shared" si="22"/>
        <v>0.4991652754590985</v>
      </c>
      <c r="N49">
        <v>910</v>
      </c>
      <c r="O49">
        <v>1037</v>
      </c>
      <c r="P49">
        <v>1032</v>
      </c>
      <c r="Q49">
        <v>1062</v>
      </c>
      <c r="R49">
        <v>885</v>
      </c>
      <c r="S49">
        <v>598</v>
      </c>
    </row>
    <row r="50" spans="1:19" ht="12">
      <c r="A50" t="s">
        <v>25</v>
      </c>
      <c r="B50" s="17">
        <v>1013</v>
      </c>
      <c r="C50" s="17">
        <v>894</v>
      </c>
      <c r="D50" s="16">
        <f t="shared" si="16"/>
        <v>0.8825271470878578</v>
      </c>
      <c r="E50" s="16">
        <f t="shared" si="17"/>
        <v>0.8874629812438302</v>
      </c>
      <c r="F50" s="16">
        <f t="shared" si="18"/>
        <v>0.9644619940769991</v>
      </c>
      <c r="G50" s="16">
        <f t="shared" si="19"/>
        <v>0.9595261599210266</v>
      </c>
      <c r="H50" s="16">
        <f t="shared" si="20"/>
        <v>0.9743336623889437</v>
      </c>
      <c r="I50" s="7">
        <f t="shared" si="21"/>
        <v>0.8864758144126358</v>
      </c>
      <c r="J50" s="16">
        <f t="shared" si="22"/>
        <v>0.5212240868706811</v>
      </c>
      <c r="N50">
        <v>899</v>
      </c>
      <c r="O50">
        <v>977</v>
      </c>
      <c r="P50">
        <v>972</v>
      </c>
      <c r="Q50">
        <v>987</v>
      </c>
      <c r="R50">
        <v>898</v>
      </c>
      <c r="S50">
        <v>528</v>
      </c>
    </row>
    <row r="51" spans="1:19" ht="12">
      <c r="A51" t="s">
        <v>26</v>
      </c>
      <c r="B51" s="15">
        <v>624</v>
      </c>
      <c r="C51" s="15">
        <v>437</v>
      </c>
      <c r="D51" s="16">
        <f t="shared" si="16"/>
        <v>0.7003205128205128</v>
      </c>
      <c r="E51" s="16">
        <f t="shared" si="17"/>
        <v>0.7051282051282052</v>
      </c>
      <c r="F51" s="16">
        <f t="shared" si="18"/>
        <v>0.8461538461538461</v>
      </c>
      <c r="G51" s="16">
        <f t="shared" si="19"/>
        <v>0.8461538461538461</v>
      </c>
      <c r="H51" s="16">
        <f t="shared" si="20"/>
        <v>0.8669871794871795</v>
      </c>
      <c r="I51" s="7">
        <f t="shared" si="21"/>
        <v>0.7131410256410257</v>
      </c>
      <c r="J51" s="16">
        <f t="shared" si="22"/>
        <v>0.3125</v>
      </c>
      <c r="N51">
        <v>440</v>
      </c>
      <c r="O51">
        <v>528</v>
      </c>
      <c r="P51">
        <v>528</v>
      </c>
      <c r="Q51">
        <v>541</v>
      </c>
      <c r="R51">
        <v>445</v>
      </c>
      <c r="S51">
        <v>195</v>
      </c>
    </row>
    <row r="52" spans="1:19" ht="12">
      <c r="A52" t="s">
        <v>27</v>
      </c>
      <c r="B52" s="15">
        <v>251</v>
      </c>
      <c r="C52" s="15">
        <v>197</v>
      </c>
      <c r="D52" s="16">
        <f t="shared" si="16"/>
        <v>0.7848605577689243</v>
      </c>
      <c r="E52" s="16">
        <f t="shared" si="17"/>
        <v>0.7848605577689243</v>
      </c>
      <c r="F52" s="16">
        <f t="shared" si="18"/>
        <v>0.900398406374502</v>
      </c>
      <c r="G52" s="16">
        <f t="shared" si="19"/>
        <v>0.900398406374502</v>
      </c>
      <c r="H52" s="16">
        <f t="shared" si="20"/>
        <v>0.952191235059761</v>
      </c>
      <c r="I52" s="7">
        <f t="shared" si="21"/>
        <v>0.7808764940239044</v>
      </c>
      <c r="J52" s="16">
        <f t="shared" si="22"/>
        <v>0.5298804780876494</v>
      </c>
      <c r="N52">
        <v>197</v>
      </c>
      <c r="O52">
        <v>226</v>
      </c>
      <c r="P52">
        <v>226</v>
      </c>
      <c r="Q52">
        <v>239</v>
      </c>
      <c r="R52">
        <v>196</v>
      </c>
      <c r="S52">
        <v>133</v>
      </c>
    </row>
    <row r="53" spans="1:19" ht="12">
      <c r="A53" s="18" t="s">
        <v>28</v>
      </c>
      <c r="B53" s="15">
        <f>SUM(B41:B52)</f>
        <v>11479</v>
      </c>
      <c r="C53" s="15">
        <f>SUM(C41:C52)</f>
        <v>8685</v>
      </c>
      <c r="D53" s="16">
        <f t="shared" si="16"/>
        <v>0.7565990068821326</v>
      </c>
      <c r="E53" s="16"/>
      <c r="F53" s="16"/>
      <c r="G53" s="16"/>
      <c r="H53" s="16"/>
      <c r="I53" s="7"/>
      <c r="N53" s="15">
        <f aca="true" t="shared" si="23" ref="N53:S53">SUM(N41:N52)</f>
        <v>8770</v>
      </c>
      <c r="O53" s="15">
        <f t="shared" si="23"/>
        <v>10145</v>
      </c>
      <c r="P53" s="15">
        <f t="shared" si="23"/>
        <v>10029</v>
      </c>
      <c r="Q53" s="15">
        <f t="shared" si="23"/>
        <v>10485</v>
      </c>
      <c r="R53" s="15">
        <f t="shared" si="23"/>
        <v>8565</v>
      </c>
      <c r="S53" s="15">
        <f t="shared" si="23"/>
        <v>5775</v>
      </c>
    </row>
    <row r="54" spans="1:9" ht="12">
      <c r="A54" s="18"/>
      <c r="D54" s="7"/>
      <c r="E54" s="7"/>
      <c r="F54" s="7"/>
      <c r="G54" s="7"/>
      <c r="H54" s="7"/>
      <c r="I54" s="7"/>
    </row>
    <row r="55" spans="1:9" ht="12">
      <c r="A55" s="55"/>
      <c r="B55" s="55"/>
      <c r="D55" s="51" t="s">
        <v>42</v>
      </c>
      <c r="E55" s="52"/>
      <c r="F55" s="52"/>
      <c r="G55" s="6"/>
      <c r="H55" s="7"/>
      <c r="I55" s="7"/>
    </row>
    <row r="56" spans="2:13" ht="12">
      <c r="B56" s="1" t="s">
        <v>3</v>
      </c>
      <c r="C56" s="1" t="s">
        <v>4</v>
      </c>
      <c r="D56" s="8" t="s">
        <v>5</v>
      </c>
      <c r="E56" s="8" t="s">
        <v>39</v>
      </c>
      <c r="F56" s="8" t="s">
        <v>31</v>
      </c>
      <c r="G56" s="8" t="s">
        <v>43</v>
      </c>
      <c r="H56" s="8" t="s">
        <v>44</v>
      </c>
      <c r="I56" s="8" t="s">
        <v>45</v>
      </c>
      <c r="J56" s="8" t="s">
        <v>46</v>
      </c>
      <c r="K56" s="8" t="s">
        <v>47</v>
      </c>
      <c r="L56" s="8" t="s">
        <v>41</v>
      </c>
      <c r="M56" s="8"/>
    </row>
    <row r="57" spans="1:21" ht="12.75" thickBot="1">
      <c r="A57" s="9" t="s">
        <v>12</v>
      </c>
      <c r="B57" s="10" t="s">
        <v>13</v>
      </c>
      <c r="C57" s="10" t="s">
        <v>14</v>
      </c>
      <c r="D57" s="11" t="s">
        <v>15</v>
      </c>
      <c r="E57" s="11"/>
      <c r="F57" s="11"/>
      <c r="G57" s="20"/>
      <c r="H57" s="11"/>
      <c r="I57" s="20"/>
      <c r="J57" s="20"/>
      <c r="K57" s="20"/>
      <c r="L57" s="20"/>
      <c r="M57" s="21"/>
      <c r="N57" s="8" t="s">
        <v>39</v>
      </c>
      <c r="O57" s="8" t="s">
        <v>31</v>
      </c>
      <c r="P57" s="8" t="s">
        <v>43</v>
      </c>
      <c r="Q57" s="8" t="s">
        <v>44</v>
      </c>
      <c r="R57" s="8" t="s">
        <v>45</v>
      </c>
      <c r="S57" s="8" t="s">
        <v>46</v>
      </c>
      <c r="T57" s="8" t="s">
        <v>47</v>
      </c>
      <c r="U57" s="8" t="s">
        <v>41</v>
      </c>
    </row>
    <row r="58" spans="1:21" ht="12">
      <c r="A58" t="s">
        <v>16</v>
      </c>
      <c r="B58" s="15">
        <v>412</v>
      </c>
      <c r="C58" s="15">
        <v>299</v>
      </c>
      <c r="D58" s="16">
        <f aca="true" t="shared" si="24" ref="D58:D70">C58/B58</f>
        <v>0.7257281553398058</v>
      </c>
      <c r="E58" s="16">
        <f aca="true" t="shared" si="25" ref="E58:E69">N58/B58</f>
        <v>0.8616504854368932</v>
      </c>
      <c r="F58" s="16">
        <f aca="true" t="shared" si="26" ref="F58:F69">O58/B58</f>
        <v>0.9223300970873787</v>
      </c>
      <c r="G58" s="16">
        <f aca="true" t="shared" si="27" ref="G58:G69">P58/B58</f>
        <v>0.8131067961165048</v>
      </c>
      <c r="H58" s="16">
        <f aca="true" t="shared" si="28" ref="H58:H69">Q58/B58</f>
        <v>0.7936893203883495</v>
      </c>
      <c r="I58" s="16">
        <f aca="true" t="shared" si="29" ref="I58:I69">R58/B58</f>
        <v>0.9368932038834952</v>
      </c>
      <c r="J58" s="16">
        <f aca="true" t="shared" si="30" ref="J58:J69">S58/B58</f>
        <v>0.6504854368932039</v>
      </c>
      <c r="K58" s="7">
        <f aca="true" t="shared" si="31" ref="K58:K69">T58/B58</f>
        <v>0.7694174757281553</v>
      </c>
      <c r="L58" s="16">
        <f aca="true" t="shared" si="32" ref="L58:L69">U58/B58</f>
        <v>0.45145631067961167</v>
      </c>
      <c r="M58" s="16"/>
      <c r="N58">
        <v>355</v>
      </c>
      <c r="O58">
        <v>380</v>
      </c>
      <c r="P58">
        <v>335</v>
      </c>
      <c r="Q58">
        <v>327</v>
      </c>
      <c r="R58">
        <v>386</v>
      </c>
      <c r="S58">
        <v>268</v>
      </c>
      <c r="T58">
        <v>317</v>
      </c>
      <c r="U58">
        <v>186</v>
      </c>
    </row>
    <row r="59" spans="1:21" ht="12">
      <c r="A59" t="s">
        <v>17</v>
      </c>
      <c r="B59" s="15">
        <v>609</v>
      </c>
      <c r="C59" s="15">
        <v>494</v>
      </c>
      <c r="D59" s="16">
        <f t="shared" si="24"/>
        <v>0.8111658456486043</v>
      </c>
      <c r="E59" s="16">
        <f t="shared" si="25"/>
        <v>0.9244663382594417</v>
      </c>
      <c r="F59" s="16">
        <f t="shared" si="26"/>
        <v>0.9638752052545156</v>
      </c>
      <c r="G59" s="16">
        <f t="shared" si="27"/>
        <v>0.8555008210180624</v>
      </c>
      <c r="H59" s="16">
        <f t="shared" si="28"/>
        <v>0.8407224958949097</v>
      </c>
      <c r="I59" s="16">
        <f t="shared" si="29"/>
        <v>0.9720853858784894</v>
      </c>
      <c r="J59" s="16">
        <f t="shared" si="30"/>
        <v>0.7208538587848933</v>
      </c>
      <c r="K59" s="7">
        <f t="shared" si="31"/>
        <v>0.7750410509031199</v>
      </c>
      <c r="L59" s="16">
        <f t="shared" si="32"/>
        <v>0.4860426929392447</v>
      </c>
      <c r="M59" s="16"/>
      <c r="N59">
        <v>563</v>
      </c>
      <c r="O59">
        <v>587</v>
      </c>
      <c r="P59">
        <v>521</v>
      </c>
      <c r="Q59">
        <v>512</v>
      </c>
      <c r="R59">
        <v>592</v>
      </c>
      <c r="S59">
        <v>439</v>
      </c>
      <c r="T59">
        <v>472</v>
      </c>
      <c r="U59">
        <v>296</v>
      </c>
    </row>
    <row r="60" spans="1:21" ht="12">
      <c r="A60" t="s">
        <v>18</v>
      </c>
      <c r="B60" s="17">
        <v>187</v>
      </c>
      <c r="C60" s="17">
        <v>136</v>
      </c>
      <c r="D60" s="16">
        <f t="shared" si="24"/>
        <v>0.7272727272727273</v>
      </c>
      <c r="E60" s="16">
        <f t="shared" si="25"/>
        <v>0.8556149732620321</v>
      </c>
      <c r="F60" s="16">
        <f t="shared" si="26"/>
        <v>0.9037433155080213</v>
      </c>
      <c r="G60" s="16">
        <f t="shared" si="27"/>
        <v>0.7647058823529411</v>
      </c>
      <c r="H60" s="16">
        <f t="shared" si="28"/>
        <v>0.7540106951871658</v>
      </c>
      <c r="I60" s="16">
        <f t="shared" si="29"/>
        <v>0.9090909090909091</v>
      </c>
      <c r="J60" s="16">
        <f t="shared" si="30"/>
        <v>0.5133689839572193</v>
      </c>
      <c r="K60" s="7">
        <f t="shared" si="31"/>
        <v>0.7272727272727273</v>
      </c>
      <c r="L60" s="16">
        <f t="shared" si="32"/>
        <v>0.5294117647058824</v>
      </c>
      <c r="M60" s="22"/>
      <c r="N60">
        <v>160</v>
      </c>
      <c r="O60">
        <v>169</v>
      </c>
      <c r="P60">
        <v>143</v>
      </c>
      <c r="Q60">
        <v>141</v>
      </c>
      <c r="R60">
        <v>170</v>
      </c>
      <c r="S60">
        <v>96</v>
      </c>
      <c r="T60">
        <v>136</v>
      </c>
      <c r="U60">
        <v>99</v>
      </c>
    </row>
    <row r="61" spans="1:21" ht="12">
      <c r="A61" t="s">
        <v>19</v>
      </c>
      <c r="B61" s="15">
        <v>232</v>
      </c>
      <c r="C61" s="15">
        <v>160</v>
      </c>
      <c r="D61" s="16">
        <f t="shared" si="24"/>
        <v>0.6896551724137931</v>
      </c>
      <c r="E61" s="16">
        <f t="shared" si="25"/>
        <v>0.8405172413793104</v>
      </c>
      <c r="F61" s="16">
        <f t="shared" si="26"/>
        <v>0.9310344827586207</v>
      </c>
      <c r="G61" s="16">
        <f t="shared" si="27"/>
        <v>0.8318965517241379</v>
      </c>
      <c r="H61" s="16">
        <f t="shared" si="28"/>
        <v>0.7758620689655172</v>
      </c>
      <c r="I61" s="16">
        <f t="shared" si="29"/>
        <v>0.9396551724137931</v>
      </c>
      <c r="J61" s="16">
        <f t="shared" si="30"/>
        <v>0.6681034482758621</v>
      </c>
      <c r="K61" s="7">
        <f t="shared" si="31"/>
        <v>0.7887931034482759</v>
      </c>
      <c r="L61" s="16">
        <f t="shared" si="32"/>
        <v>0.4353448275862069</v>
      </c>
      <c r="M61" s="22"/>
      <c r="N61">
        <v>195</v>
      </c>
      <c r="O61">
        <v>216</v>
      </c>
      <c r="P61">
        <v>193</v>
      </c>
      <c r="Q61">
        <v>180</v>
      </c>
      <c r="R61">
        <v>218</v>
      </c>
      <c r="S61">
        <v>155</v>
      </c>
      <c r="T61">
        <v>183</v>
      </c>
      <c r="U61">
        <v>101</v>
      </c>
    </row>
    <row r="62" spans="1:21" ht="12">
      <c r="A62" t="s">
        <v>20</v>
      </c>
      <c r="B62" s="15">
        <v>298</v>
      </c>
      <c r="C62" s="15">
        <v>177</v>
      </c>
      <c r="D62" s="16">
        <f t="shared" si="24"/>
        <v>0.5939597315436241</v>
      </c>
      <c r="E62" s="16">
        <f t="shared" si="25"/>
        <v>0.825503355704698</v>
      </c>
      <c r="F62" s="16">
        <f t="shared" si="26"/>
        <v>0.889261744966443</v>
      </c>
      <c r="G62" s="16">
        <f t="shared" si="27"/>
        <v>0.6711409395973155</v>
      </c>
      <c r="H62" s="16">
        <f t="shared" si="28"/>
        <v>0.7046979865771812</v>
      </c>
      <c r="I62" s="16">
        <f t="shared" si="29"/>
        <v>0.8926174496644296</v>
      </c>
      <c r="J62" s="16">
        <f t="shared" si="30"/>
        <v>0.47651006711409394</v>
      </c>
      <c r="K62" s="7">
        <f t="shared" si="31"/>
        <v>0.587248322147651</v>
      </c>
      <c r="L62" s="16">
        <f t="shared" si="32"/>
        <v>0.45302013422818793</v>
      </c>
      <c r="M62" s="22"/>
      <c r="N62">
        <v>246</v>
      </c>
      <c r="O62">
        <v>265</v>
      </c>
      <c r="P62">
        <v>200</v>
      </c>
      <c r="Q62">
        <v>210</v>
      </c>
      <c r="R62">
        <v>266</v>
      </c>
      <c r="S62">
        <v>142</v>
      </c>
      <c r="T62">
        <v>175</v>
      </c>
      <c r="U62">
        <v>135</v>
      </c>
    </row>
    <row r="63" spans="1:21" ht="12">
      <c r="A63" t="s">
        <v>21</v>
      </c>
      <c r="B63" s="15">
        <v>249</v>
      </c>
      <c r="C63" s="15">
        <v>145</v>
      </c>
      <c r="D63" s="16">
        <f t="shared" si="24"/>
        <v>0.5823293172690763</v>
      </c>
      <c r="E63" s="16">
        <f t="shared" si="25"/>
        <v>0.7188755020080321</v>
      </c>
      <c r="F63" s="16">
        <f t="shared" si="26"/>
        <v>0.8714859437751004</v>
      </c>
      <c r="G63" s="16">
        <f t="shared" si="27"/>
        <v>0.6746987951807228</v>
      </c>
      <c r="H63" s="16">
        <f t="shared" si="28"/>
        <v>0.714859437751004</v>
      </c>
      <c r="I63" s="16">
        <f t="shared" si="29"/>
        <v>0.8674698795180723</v>
      </c>
      <c r="J63" s="16">
        <f t="shared" si="30"/>
        <v>0.46184738955823296</v>
      </c>
      <c r="K63" s="7">
        <f t="shared" si="31"/>
        <v>0.6345381526104418</v>
      </c>
      <c r="L63" s="16">
        <f t="shared" si="32"/>
        <v>0.28112449799196787</v>
      </c>
      <c r="M63" s="16"/>
      <c r="N63">
        <v>179</v>
      </c>
      <c r="O63">
        <v>217</v>
      </c>
      <c r="P63">
        <v>168</v>
      </c>
      <c r="Q63">
        <v>178</v>
      </c>
      <c r="R63">
        <v>216</v>
      </c>
      <c r="S63">
        <v>115</v>
      </c>
      <c r="T63">
        <v>158</v>
      </c>
      <c r="U63">
        <v>70</v>
      </c>
    </row>
    <row r="64" spans="1:21" ht="12">
      <c r="A64" t="s">
        <v>22</v>
      </c>
      <c r="B64" s="15">
        <v>143</v>
      </c>
      <c r="C64" s="15">
        <v>120</v>
      </c>
      <c r="D64" s="16">
        <f t="shared" si="24"/>
        <v>0.8391608391608392</v>
      </c>
      <c r="E64" s="16">
        <f t="shared" si="25"/>
        <v>0.9300699300699301</v>
      </c>
      <c r="F64" s="16">
        <f t="shared" si="26"/>
        <v>0.9370629370629371</v>
      </c>
      <c r="G64" s="16">
        <f t="shared" si="27"/>
        <v>0.9020979020979021</v>
      </c>
      <c r="H64" s="16">
        <f t="shared" si="28"/>
        <v>0.8951048951048951</v>
      </c>
      <c r="I64" s="16">
        <f t="shared" si="29"/>
        <v>0.9370629370629371</v>
      </c>
      <c r="J64" s="16">
        <f t="shared" si="30"/>
        <v>0.35664335664335667</v>
      </c>
      <c r="K64" s="7">
        <f t="shared" si="31"/>
        <v>0.38461538461538464</v>
      </c>
      <c r="L64" s="16">
        <f t="shared" si="32"/>
        <v>0.25874125874125875</v>
      </c>
      <c r="M64" s="16"/>
      <c r="N64">
        <v>133</v>
      </c>
      <c r="O64">
        <v>134</v>
      </c>
      <c r="P64">
        <v>129</v>
      </c>
      <c r="Q64">
        <v>128</v>
      </c>
      <c r="R64">
        <v>134</v>
      </c>
      <c r="S64">
        <v>51</v>
      </c>
      <c r="T64">
        <v>55</v>
      </c>
      <c r="U64">
        <v>37</v>
      </c>
    </row>
    <row r="65" spans="1:21" ht="12">
      <c r="A65" t="s">
        <v>23</v>
      </c>
      <c r="B65" s="15">
        <v>690</v>
      </c>
      <c r="C65" s="15">
        <v>561</v>
      </c>
      <c r="D65" s="16">
        <f t="shared" si="24"/>
        <v>0.8130434782608695</v>
      </c>
      <c r="E65" s="16">
        <f t="shared" si="25"/>
        <v>0.9289855072463769</v>
      </c>
      <c r="F65" s="16">
        <f t="shared" si="26"/>
        <v>0.9521739130434783</v>
      </c>
      <c r="G65" s="16">
        <f t="shared" si="27"/>
        <v>0.8521739130434782</v>
      </c>
      <c r="H65" s="16">
        <f t="shared" si="28"/>
        <v>0.8449275362318841</v>
      </c>
      <c r="I65" s="16">
        <f t="shared" si="29"/>
        <v>0.9565217391304348</v>
      </c>
      <c r="J65" s="16">
        <f t="shared" si="30"/>
        <v>0.7478260869565218</v>
      </c>
      <c r="K65" s="7">
        <f t="shared" si="31"/>
        <v>0.8434782608695652</v>
      </c>
      <c r="L65" s="16">
        <f t="shared" si="32"/>
        <v>0.6463768115942029</v>
      </c>
      <c r="M65" s="16"/>
      <c r="N65">
        <v>641</v>
      </c>
      <c r="O65">
        <v>657</v>
      </c>
      <c r="P65">
        <v>588</v>
      </c>
      <c r="Q65">
        <v>583</v>
      </c>
      <c r="R65">
        <v>660</v>
      </c>
      <c r="S65">
        <v>516</v>
      </c>
      <c r="T65">
        <v>582</v>
      </c>
      <c r="U65">
        <v>446</v>
      </c>
    </row>
    <row r="66" spans="1:21" ht="12">
      <c r="A66" t="s">
        <v>24</v>
      </c>
      <c r="B66" s="15">
        <v>377</v>
      </c>
      <c r="C66" s="15">
        <v>269</v>
      </c>
      <c r="D66" s="16">
        <f t="shared" si="24"/>
        <v>0.713527851458886</v>
      </c>
      <c r="E66" s="16">
        <f t="shared" si="25"/>
        <v>0.8488063660477454</v>
      </c>
      <c r="F66" s="16">
        <f t="shared" si="26"/>
        <v>0.8992042440318302</v>
      </c>
      <c r="G66" s="16">
        <f t="shared" si="27"/>
        <v>0.7877984084880637</v>
      </c>
      <c r="H66" s="16">
        <f t="shared" si="28"/>
        <v>0.7718832891246684</v>
      </c>
      <c r="I66" s="16">
        <f t="shared" si="29"/>
        <v>0.8753315649867374</v>
      </c>
      <c r="J66" s="16">
        <f t="shared" si="30"/>
        <v>0.6816976127320955</v>
      </c>
      <c r="K66" s="7">
        <f t="shared" si="31"/>
        <v>0.7824933687002652</v>
      </c>
      <c r="L66" s="16">
        <f t="shared" si="32"/>
        <v>0.4244031830238727</v>
      </c>
      <c r="M66" s="16"/>
      <c r="N66">
        <v>320</v>
      </c>
      <c r="O66">
        <v>339</v>
      </c>
      <c r="P66">
        <v>297</v>
      </c>
      <c r="Q66">
        <v>291</v>
      </c>
      <c r="R66">
        <v>330</v>
      </c>
      <c r="S66">
        <v>257</v>
      </c>
      <c r="T66">
        <v>295</v>
      </c>
      <c r="U66">
        <v>160</v>
      </c>
    </row>
    <row r="67" spans="1:21" s="24" customFormat="1" ht="12">
      <c r="A67" s="23" t="s">
        <v>25</v>
      </c>
      <c r="B67" s="17">
        <v>380</v>
      </c>
      <c r="C67" s="17">
        <v>325</v>
      </c>
      <c r="D67" s="22">
        <f t="shared" si="24"/>
        <v>0.8552631578947368</v>
      </c>
      <c r="E67" s="16">
        <f t="shared" si="25"/>
        <v>0.9657894736842105</v>
      </c>
      <c r="F67" s="16">
        <f t="shared" si="26"/>
        <v>0.9815789473684211</v>
      </c>
      <c r="G67" s="16">
        <f t="shared" si="27"/>
        <v>0.8973684210526316</v>
      </c>
      <c r="H67" s="16">
        <f t="shared" si="28"/>
        <v>0.9131578947368421</v>
      </c>
      <c r="I67" s="16">
        <f t="shared" si="29"/>
        <v>0.9789473684210527</v>
      </c>
      <c r="J67" s="16">
        <f t="shared" si="30"/>
        <v>0.7921052631578948</v>
      </c>
      <c r="K67" s="7">
        <f t="shared" si="31"/>
        <v>0.8868421052631579</v>
      </c>
      <c r="L67" s="16">
        <f t="shared" si="32"/>
        <v>0.5236842105263158</v>
      </c>
      <c r="M67" s="22"/>
      <c r="N67" s="24">
        <v>367</v>
      </c>
      <c r="O67" s="24">
        <v>373</v>
      </c>
      <c r="P67" s="24">
        <v>341</v>
      </c>
      <c r="Q67" s="24">
        <v>347</v>
      </c>
      <c r="R67" s="24">
        <v>372</v>
      </c>
      <c r="S67" s="24">
        <v>301</v>
      </c>
      <c r="T67" s="24">
        <v>337</v>
      </c>
      <c r="U67" s="24">
        <v>199</v>
      </c>
    </row>
    <row r="68" spans="1:21" ht="12">
      <c r="A68" t="s">
        <v>26</v>
      </c>
      <c r="B68" s="15">
        <v>226</v>
      </c>
      <c r="C68" s="15">
        <v>150</v>
      </c>
      <c r="D68" s="16">
        <f t="shared" si="24"/>
        <v>0.6637168141592921</v>
      </c>
      <c r="E68" s="16">
        <f t="shared" si="25"/>
        <v>0.8141592920353983</v>
      </c>
      <c r="F68" s="16">
        <f t="shared" si="26"/>
        <v>0.8761061946902655</v>
      </c>
      <c r="G68" s="16">
        <f t="shared" si="27"/>
        <v>0.6858407079646017</v>
      </c>
      <c r="H68" s="16">
        <f t="shared" si="28"/>
        <v>0.7787610619469026</v>
      </c>
      <c r="I68" s="16">
        <f t="shared" si="29"/>
        <v>0.8805309734513275</v>
      </c>
      <c r="J68" s="16">
        <f t="shared" si="30"/>
        <v>0.5796460176991151</v>
      </c>
      <c r="K68" s="7">
        <f t="shared" si="31"/>
        <v>0.6460176991150443</v>
      </c>
      <c r="L68" s="16">
        <f t="shared" si="32"/>
        <v>0.35398230088495575</v>
      </c>
      <c r="M68" s="25"/>
      <c r="N68">
        <v>184</v>
      </c>
      <c r="O68">
        <v>198</v>
      </c>
      <c r="P68">
        <v>155</v>
      </c>
      <c r="Q68">
        <v>176</v>
      </c>
      <c r="R68">
        <v>199</v>
      </c>
      <c r="S68">
        <v>131</v>
      </c>
      <c r="T68">
        <v>146</v>
      </c>
      <c r="U68">
        <v>80</v>
      </c>
    </row>
    <row r="69" spans="1:21" ht="12">
      <c r="A69" t="s">
        <v>27</v>
      </c>
      <c r="B69" s="15">
        <v>69</v>
      </c>
      <c r="C69" s="15">
        <v>51</v>
      </c>
      <c r="D69" s="16">
        <f t="shared" si="24"/>
        <v>0.7391304347826086</v>
      </c>
      <c r="E69" s="16">
        <f t="shared" si="25"/>
        <v>0.9130434782608695</v>
      </c>
      <c r="F69" s="16">
        <f t="shared" si="26"/>
        <v>0.9420289855072463</v>
      </c>
      <c r="G69" s="16">
        <f t="shared" si="27"/>
        <v>0.7971014492753623</v>
      </c>
      <c r="H69" s="16">
        <f t="shared" si="28"/>
        <v>0.7536231884057971</v>
      </c>
      <c r="I69" s="16">
        <f t="shared" si="29"/>
        <v>0.9565217391304348</v>
      </c>
      <c r="J69" s="16">
        <f t="shared" si="30"/>
        <v>0.7101449275362319</v>
      </c>
      <c r="K69" s="7">
        <f t="shared" si="31"/>
        <v>0.7681159420289855</v>
      </c>
      <c r="L69" s="16">
        <f t="shared" si="32"/>
        <v>0.391304347826087</v>
      </c>
      <c r="M69" s="22"/>
      <c r="N69">
        <v>63</v>
      </c>
      <c r="O69">
        <v>65</v>
      </c>
      <c r="P69">
        <v>55</v>
      </c>
      <c r="Q69">
        <v>52</v>
      </c>
      <c r="R69">
        <v>66</v>
      </c>
      <c r="S69">
        <v>49</v>
      </c>
      <c r="T69">
        <v>53</v>
      </c>
      <c r="U69">
        <v>27</v>
      </c>
    </row>
    <row r="70" spans="1:21" ht="12">
      <c r="A70" s="18" t="s">
        <v>37</v>
      </c>
      <c r="B70" s="15">
        <f>SUM(B58:B69)</f>
        <v>3872</v>
      </c>
      <c r="C70" s="15">
        <f>SUM(C58:C69)</f>
        <v>2887</v>
      </c>
      <c r="D70" s="16">
        <f t="shared" si="24"/>
        <v>0.7456095041322314</v>
      </c>
      <c r="E70" s="16"/>
      <c r="F70" s="16"/>
      <c r="G70" s="16"/>
      <c r="H70" s="16"/>
      <c r="I70" s="16"/>
      <c r="J70" s="16"/>
      <c r="K70" s="7"/>
      <c r="N70" s="15">
        <f aca="true" t="shared" si="33" ref="N70:U70">SUM(N58:N69)</f>
        <v>3406</v>
      </c>
      <c r="O70" s="15">
        <f t="shared" si="33"/>
        <v>3600</v>
      </c>
      <c r="P70" s="15">
        <f t="shared" si="33"/>
        <v>3125</v>
      </c>
      <c r="Q70" s="15">
        <f t="shared" si="33"/>
        <v>3125</v>
      </c>
      <c r="R70" s="15">
        <f t="shared" si="33"/>
        <v>3609</v>
      </c>
      <c r="S70" s="15">
        <f t="shared" si="33"/>
        <v>2520</v>
      </c>
      <c r="T70" s="15">
        <f t="shared" si="33"/>
        <v>2909</v>
      </c>
      <c r="U70" s="15">
        <f t="shared" si="33"/>
        <v>1836</v>
      </c>
    </row>
    <row r="71" spans="4:11" ht="12">
      <c r="D71" s="7"/>
      <c r="E71" s="7"/>
      <c r="F71" s="7"/>
      <c r="G71" s="7"/>
      <c r="H71" s="7"/>
      <c r="I71" s="7"/>
      <c r="J71" s="7"/>
      <c r="K71" s="7"/>
    </row>
    <row r="72" spans="1:11" ht="12">
      <c r="A72" s="49"/>
      <c r="B72" s="50"/>
      <c r="D72" s="51" t="s">
        <v>48</v>
      </c>
      <c r="E72" s="52"/>
      <c r="F72" s="52"/>
      <c r="G72" s="6"/>
      <c r="H72" s="7"/>
      <c r="I72" s="7"/>
      <c r="J72" s="7"/>
      <c r="K72" s="7"/>
    </row>
    <row r="73" spans="2:13" ht="12">
      <c r="B73" s="1" t="s">
        <v>3</v>
      </c>
      <c r="C73" s="1" t="s">
        <v>4</v>
      </c>
      <c r="D73" s="8" t="s">
        <v>5</v>
      </c>
      <c r="E73" s="8" t="s">
        <v>49</v>
      </c>
      <c r="F73" s="8" t="s">
        <v>50</v>
      </c>
      <c r="G73" s="8" t="s">
        <v>43</v>
      </c>
      <c r="H73" s="8" t="s">
        <v>44</v>
      </c>
      <c r="I73" s="8" t="s">
        <v>45</v>
      </c>
      <c r="J73" s="8" t="s">
        <v>46</v>
      </c>
      <c r="K73" s="8" t="s">
        <v>47</v>
      </c>
      <c r="L73" s="8" t="s">
        <v>41</v>
      </c>
      <c r="M73" s="8"/>
    </row>
    <row r="74" spans="1:21" ht="12.75" thickBot="1">
      <c r="A74" s="9" t="s">
        <v>12</v>
      </c>
      <c r="B74" s="10" t="s">
        <v>13</v>
      </c>
      <c r="C74" s="10" t="s">
        <v>14</v>
      </c>
      <c r="D74" s="11" t="s">
        <v>15</v>
      </c>
      <c r="E74" s="11"/>
      <c r="F74" s="11"/>
      <c r="G74" s="11"/>
      <c r="H74" s="11"/>
      <c r="I74" s="20"/>
      <c r="J74" s="20"/>
      <c r="K74" s="20"/>
      <c r="L74" s="20"/>
      <c r="M74" s="21"/>
      <c r="N74" s="8" t="s">
        <v>49</v>
      </c>
      <c r="O74" s="8" t="s">
        <v>50</v>
      </c>
      <c r="P74" s="8" t="s">
        <v>43</v>
      </c>
      <c r="Q74" s="8" t="s">
        <v>44</v>
      </c>
      <c r="R74" s="8" t="s">
        <v>45</v>
      </c>
      <c r="S74" s="8" t="s">
        <v>46</v>
      </c>
      <c r="T74" s="8" t="s">
        <v>47</v>
      </c>
      <c r="U74" s="8" t="s">
        <v>41</v>
      </c>
    </row>
    <row r="75" spans="1:21" ht="12">
      <c r="A75" t="s">
        <v>16</v>
      </c>
      <c r="B75" s="15">
        <v>667</v>
      </c>
      <c r="C75" s="15">
        <v>465</v>
      </c>
      <c r="D75" s="16">
        <f aca="true" t="shared" si="34" ref="D75:D87">C75/B75</f>
        <v>0.697151424287856</v>
      </c>
      <c r="E75" s="16">
        <f aca="true" t="shared" si="35" ref="E75:E86">N75/B75</f>
        <v>0.7226386806596702</v>
      </c>
      <c r="F75" s="16">
        <f aca="true" t="shared" si="36" ref="F75:F86">O75/B75</f>
        <v>0.9085457271364318</v>
      </c>
      <c r="G75" s="16">
        <f aca="true" t="shared" si="37" ref="G75:G86">P75/B75</f>
        <v>0.8935532233883059</v>
      </c>
      <c r="H75" s="16">
        <f aca="true" t="shared" si="38" ref="H75:H86">Q75/B75</f>
        <v>0.8575712143928036</v>
      </c>
      <c r="I75" s="16">
        <f aca="true" t="shared" si="39" ref="I75:I86">R75/B75</f>
        <v>0.9280359820089955</v>
      </c>
      <c r="J75" s="7">
        <f aca="true" t="shared" si="40" ref="J75:J86">S75/B75</f>
        <v>0.7331334332833583</v>
      </c>
      <c r="K75" s="7">
        <f aca="true" t="shared" si="41" ref="K75:K86">T75/B75</f>
        <v>0.8665667166416792</v>
      </c>
      <c r="L75" s="16">
        <f aca="true" t="shared" si="42" ref="L75:L86">U75/B75</f>
        <v>0.4122938530734633</v>
      </c>
      <c r="M75" s="16"/>
      <c r="N75">
        <v>482</v>
      </c>
      <c r="O75">
        <v>606</v>
      </c>
      <c r="P75">
        <v>596</v>
      </c>
      <c r="Q75">
        <v>572</v>
      </c>
      <c r="R75">
        <v>619</v>
      </c>
      <c r="S75">
        <v>489</v>
      </c>
      <c r="T75">
        <v>578</v>
      </c>
      <c r="U75">
        <v>275</v>
      </c>
    </row>
    <row r="76" spans="1:21" ht="12">
      <c r="A76" t="s">
        <v>17</v>
      </c>
      <c r="B76" s="15">
        <v>996</v>
      </c>
      <c r="C76" s="15">
        <v>724</v>
      </c>
      <c r="D76" s="16">
        <f t="shared" si="34"/>
        <v>0.7269076305220884</v>
      </c>
      <c r="E76" s="16">
        <f t="shared" si="35"/>
        <v>0.7409638554216867</v>
      </c>
      <c r="F76" s="16">
        <f t="shared" si="36"/>
        <v>0.9307228915662651</v>
      </c>
      <c r="G76" s="16">
        <f t="shared" si="37"/>
        <v>0.9206827309236948</v>
      </c>
      <c r="H76" s="16">
        <f t="shared" si="38"/>
        <v>0.8955823293172691</v>
      </c>
      <c r="I76" s="16">
        <f t="shared" si="39"/>
        <v>0.9598393574297188</v>
      </c>
      <c r="J76" s="7">
        <f t="shared" si="40"/>
        <v>0.7801204819277109</v>
      </c>
      <c r="K76" s="7">
        <f t="shared" si="41"/>
        <v>0.8744979919678715</v>
      </c>
      <c r="L76" s="16">
        <f t="shared" si="42"/>
        <v>0.5170682730923695</v>
      </c>
      <c r="M76" s="16"/>
      <c r="N76">
        <v>738</v>
      </c>
      <c r="O76">
        <v>927</v>
      </c>
      <c r="P76">
        <v>917</v>
      </c>
      <c r="Q76">
        <v>892</v>
      </c>
      <c r="R76">
        <v>956</v>
      </c>
      <c r="S76">
        <v>777</v>
      </c>
      <c r="T76">
        <v>871</v>
      </c>
      <c r="U76">
        <v>515</v>
      </c>
    </row>
    <row r="77" spans="1:21" ht="12">
      <c r="A77" t="s">
        <v>18</v>
      </c>
      <c r="B77" s="17">
        <v>433</v>
      </c>
      <c r="C77" s="17">
        <v>299</v>
      </c>
      <c r="D77" s="16">
        <f t="shared" si="34"/>
        <v>0.6905311778290993</v>
      </c>
      <c r="E77" s="16">
        <f t="shared" si="35"/>
        <v>0.7090069284064665</v>
      </c>
      <c r="F77" s="16">
        <f t="shared" si="36"/>
        <v>0.8429561200923787</v>
      </c>
      <c r="G77" s="16">
        <f t="shared" si="37"/>
        <v>0.8198614318706697</v>
      </c>
      <c r="H77" s="16">
        <f t="shared" si="38"/>
        <v>0.7990762124711316</v>
      </c>
      <c r="I77" s="16">
        <f t="shared" si="39"/>
        <v>0.8545034642032333</v>
      </c>
      <c r="J77" s="7">
        <f t="shared" si="40"/>
        <v>0.6859122401847575</v>
      </c>
      <c r="K77" s="7">
        <f t="shared" si="41"/>
        <v>0.812933025404157</v>
      </c>
      <c r="L77" s="16">
        <f t="shared" si="42"/>
        <v>0.535796766743649</v>
      </c>
      <c r="M77" s="22"/>
      <c r="N77">
        <v>307</v>
      </c>
      <c r="O77">
        <v>365</v>
      </c>
      <c r="P77">
        <v>355</v>
      </c>
      <c r="Q77">
        <v>346</v>
      </c>
      <c r="R77">
        <v>370</v>
      </c>
      <c r="S77">
        <v>297</v>
      </c>
      <c r="T77">
        <v>352</v>
      </c>
      <c r="U77">
        <v>232</v>
      </c>
    </row>
    <row r="78" spans="1:21" ht="12">
      <c r="A78" t="s">
        <v>19</v>
      </c>
      <c r="B78" s="15">
        <v>408</v>
      </c>
      <c r="C78" s="15">
        <v>274</v>
      </c>
      <c r="D78" s="16">
        <f t="shared" si="34"/>
        <v>0.6715686274509803</v>
      </c>
      <c r="E78" s="16">
        <f t="shared" si="35"/>
        <v>0.7156862745098039</v>
      </c>
      <c r="F78" s="16">
        <f t="shared" si="36"/>
        <v>0.8995098039215687</v>
      </c>
      <c r="G78" s="16">
        <f t="shared" si="37"/>
        <v>0.8897058823529411</v>
      </c>
      <c r="H78" s="16">
        <f t="shared" si="38"/>
        <v>0.8088235294117647</v>
      </c>
      <c r="I78" s="16">
        <f t="shared" si="39"/>
        <v>0.9142156862745098</v>
      </c>
      <c r="J78" s="7">
        <f t="shared" si="40"/>
        <v>0.7524509803921569</v>
      </c>
      <c r="K78" s="7">
        <f t="shared" si="41"/>
        <v>0.8602941176470589</v>
      </c>
      <c r="L78" s="16">
        <f t="shared" si="42"/>
        <v>0.4264705882352941</v>
      </c>
      <c r="M78" s="22"/>
      <c r="N78">
        <v>292</v>
      </c>
      <c r="O78">
        <v>367</v>
      </c>
      <c r="P78">
        <v>363</v>
      </c>
      <c r="Q78">
        <v>330</v>
      </c>
      <c r="R78">
        <v>373</v>
      </c>
      <c r="S78">
        <v>307</v>
      </c>
      <c r="T78">
        <v>351</v>
      </c>
      <c r="U78">
        <v>174</v>
      </c>
    </row>
    <row r="79" spans="1:21" ht="12">
      <c r="A79" t="s">
        <v>20</v>
      </c>
      <c r="B79" s="15">
        <v>534</v>
      </c>
      <c r="C79" s="15">
        <v>356</v>
      </c>
      <c r="D79" s="16">
        <f t="shared" si="34"/>
        <v>0.6666666666666666</v>
      </c>
      <c r="E79" s="16">
        <f t="shared" si="35"/>
        <v>0.6835205992509363</v>
      </c>
      <c r="F79" s="16">
        <f t="shared" si="36"/>
        <v>0.897003745318352</v>
      </c>
      <c r="G79" s="16">
        <f t="shared" si="37"/>
        <v>0.848314606741573</v>
      </c>
      <c r="H79" s="16">
        <f t="shared" si="38"/>
        <v>0.8352059925093633</v>
      </c>
      <c r="I79" s="16">
        <f t="shared" si="39"/>
        <v>0.9213483146067416</v>
      </c>
      <c r="J79" s="7">
        <f t="shared" si="40"/>
        <v>0.6966292134831461</v>
      </c>
      <c r="K79" s="7">
        <f t="shared" si="41"/>
        <v>0.8164794007490637</v>
      </c>
      <c r="L79" s="16">
        <f t="shared" si="42"/>
        <v>0.41947565543071164</v>
      </c>
      <c r="M79" s="22"/>
      <c r="N79">
        <v>365</v>
      </c>
      <c r="O79">
        <v>479</v>
      </c>
      <c r="P79">
        <v>453</v>
      </c>
      <c r="Q79">
        <v>446</v>
      </c>
      <c r="R79">
        <v>492</v>
      </c>
      <c r="S79">
        <v>372</v>
      </c>
      <c r="T79">
        <v>436</v>
      </c>
      <c r="U79">
        <v>224</v>
      </c>
    </row>
    <row r="80" spans="1:21" ht="12">
      <c r="A80" t="s">
        <v>21</v>
      </c>
      <c r="B80" s="15">
        <v>388</v>
      </c>
      <c r="C80" s="15">
        <v>215</v>
      </c>
      <c r="D80" s="16">
        <f t="shared" si="34"/>
        <v>0.5541237113402062</v>
      </c>
      <c r="E80" s="16">
        <f t="shared" si="35"/>
        <v>0.5773195876288659</v>
      </c>
      <c r="F80" s="16">
        <f t="shared" si="36"/>
        <v>0.8118556701030928</v>
      </c>
      <c r="G80" s="16">
        <f t="shared" si="37"/>
        <v>0.7860824742268041</v>
      </c>
      <c r="H80" s="16">
        <f t="shared" si="38"/>
        <v>0.8041237113402062</v>
      </c>
      <c r="I80" s="16">
        <f t="shared" si="39"/>
        <v>0.8118556701030928</v>
      </c>
      <c r="J80" s="7">
        <f t="shared" si="40"/>
        <v>0.5695876288659794</v>
      </c>
      <c r="K80" s="7">
        <f t="shared" si="41"/>
        <v>0.770618556701031</v>
      </c>
      <c r="L80" s="16">
        <f t="shared" si="42"/>
        <v>0.2860824742268041</v>
      </c>
      <c r="M80" s="22"/>
      <c r="N80">
        <v>224</v>
      </c>
      <c r="O80">
        <v>315</v>
      </c>
      <c r="P80">
        <v>305</v>
      </c>
      <c r="Q80">
        <v>312</v>
      </c>
      <c r="R80">
        <v>315</v>
      </c>
      <c r="S80">
        <v>221</v>
      </c>
      <c r="T80">
        <v>299</v>
      </c>
      <c r="U80">
        <v>111</v>
      </c>
    </row>
    <row r="81" spans="1:21" ht="12">
      <c r="A81" t="s">
        <v>22</v>
      </c>
      <c r="B81" s="15">
        <v>112</v>
      </c>
      <c r="C81" s="15">
        <v>82</v>
      </c>
      <c r="D81" s="16">
        <f t="shared" si="34"/>
        <v>0.7321428571428571</v>
      </c>
      <c r="E81" s="16">
        <f t="shared" si="35"/>
        <v>0.7678571428571429</v>
      </c>
      <c r="F81" s="16">
        <f t="shared" si="36"/>
        <v>0.9375</v>
      </c>
      <c r="G81" s="16">
        <f t="shared" si="37"/>
        <v>0.8839285714285714</v>
      </c>
      <c r="H81" s="16">
        <f t="shared" si="38"/>
        <v>0.9107142857142857</v>
      </c>
      <c r="I81" s="16">
        <f t="shared" si="39"/>
        <v>0.9464285714285714</v>
      </c>
      <c r="J81" s="7">
        <f t="shared" si="40"/>
        <v>0.5892857142857143</v>
      </c>
      <c r="K81" s="7">
        <f t="shared" si="41"/>
        <v>0.7053571428571429</v>
      </c>
      <c r="L81" s="16">
        <f t="shared" si="42"/>
        <v>0.42857142857142855</v>
      </c>
      <c r="M81" s="22"/>
      <c r="N81">
        <v>86</v>
      </c>
      <c r="O81">
        <v>105</v>
      </c>
      <c r="P81">
        <v>99</v>
      </c>
      <c r="Q81">
        <v>102</v>
      </c>
      <c r="R81">
        <v>106</v>
      </c>
      <c r="S81">
        <v>66</v>
      </c>
      <c r="T81">
        <v>79</v>
      </c>
      <c r="U81">
        <v>48</v>
      </c>
    </row>
    <row r="82" spans="1:21" ht="12">
      <c r="A82" t="s">
        <v>23</v>
      </c>
      <c r="B82" s="15">
        <v>1224</v>
      </c>
      <c r="C82" s="15">
        <v>742</v>
      </c>
      <c r="D82" s="16">
        <f t="shared" si="34"/>
        <v>0.6062091503267973</v>
      </c>
      <c r="E82" s="16">
        <f t="shared" si="35"/>
        <v>0.7826797385620915</v>
      </c>
      <c r="F82" s="16">
        <f t="shared" si="36"/>
        <v>0.9428104575163399</v>
      </c>
      <c r="G82" s="16">
        <f t="shared" si="37"/>
        <v>0.9199346405228758</v>
      </c>
      <c r="H82" s="16">
        <f t="shared" si="38"/>
        <v>0.9076797385620915</v>
      </c>
      <c r="I82" s="16">
        <f t="shared" si="39"/>
        <v>0.9575163398692811</v>
      </c>
      <c r="J82" s="7">
        <f t="shared" si="40"/>
        <v>0.8006535947712419</v>
      </c>
      <c r="K82" s="7">
        <f t="shared" si="41"/>
        <v>0.9109477124183006</v>
      </c>
      <c r="L82" s="16">
        <f t="shared" si="42"/>
        <v>0.6388888888888888</v>
      </c>
      <c r="M82" s="22"/>
      <c r="N82">
        <v>958</v>
      </c>
      <c r="O82">
        <v>1154</v>
      </c>
      <c r="P82">
        <v>1126</v>
      </c>
      <c r="Q82">
        <v>1111</v>
      </c>
      <c r="R82">
        <v>1172</v>
      </c>
      <c r="S82">
        <v>980</v>
      </c>
      <c r="T82">
        <v>1115</v>
      </c>
      <c r="U82">
        <v>782</v>
      </c>
    </row>
    <row r="83" spans="1:21" ht="12">
      <c r="A83" t="s">
        <v>24</v>
      </c>
      <c r="B83" s="15">
        <v>690</v>
      </c>
      <c r="C83" s="15">
        <v>514</v>
      </c>
      <c r="D83" s="16">
        <f t="shared" si="34"/>
        <v>0.744927536231884</v>
      </c>
      <c r="E83" s="16">
        <f t="shared" si="35"/>
        <v>0.7623188405797101</v>
      </c>
      <c r="F83" s="16">
        <f t="shared" si="36"/>
        <v>0.8768115942028986</v>
      </c>
      <c r="G83" s="16">
        <f t="shared" si="37"/>
        <v>0.8536231884057971</v>
      </c>
      <c r="H83" s="16">
        <f t="shared" si="38"/>
        <v>0.827536231884058</v>
      </c>
      <c r="I83" s="16">
        <f t="shared" si="39"/>
        <v>0.8753623188405797</v>
      </c>
      <c r="J83" s="7">
        <f t="shared" si="40"/>
        <v>0.7217391304347827</v>
      </c>
      <c r="K83" s="7">
        <f t="shared" si="41"/>
        <v>0.8391304347826087</v>
      </c>
      <c r="L83" s="16">
        <f t="shared" si="42"/>
        <v>0.4</v>
      </c>
      <c r="M83" s="22"/>
      <c r="N83">
        <v>526</v>
      </c>
      <c r="O83">
        <v>605</v>
      </c>
      <c r="P83">
        <v>589</v>
      </c>
      <c r="Q83">
        <v>571</v>
      </c>
      <c r="R83">
        <v>604</v>
      </c>
      <c r="S83">
        <v>498</v>
      </c>
      <c r="T83">
        <v>579</v>
      </c>
      <c r="U83">
        <v>276</v>
      </c>
    </row>
    <row r="84" spans="1:21" ht="12">
      <c r="A84" t="s">
        <v>25</v>
      </c>
      <c r="B84" s="17">
        <v>647</v>
      </c>
      <c r="C84" s="17">
        <v>541</v>
      </c>
      <c r="D84" s="16">
        <f t="shared" si="34"/>
        <v>0.8361669242658424</v>
      </c>
      <c r="E84" s="16">
        <f t="shared" si="35"/>
        <v>0.8454404945904173</v>
      </c>
      <c r="F84" s="16">
        <f t="shared" si="36"/>
        <v>0.9721792890262752</v>
      </c>
      <c r="G84" s="16">
        <f t="shared" si="37"/>
        <v>0.955177743431221</v>
      </c>
      <c r="H84" s="16">
        <f t="shared" si="38"/>
        <v>0.9489953632148377</v>
      </c>
      <c r="I84" s="16">
        <f t="shared" si="39"/>
        <v>0.9752704791344667</v>
      </c>
      <c r="J84" s="7">
        <f t="shared" si="40"/>
        <v>0.8608964451313755</v>
      </c>
      <c r="K84" s="7">
        <f t="shared" si="41"/>
        <v>0.9489953632148377</v>
      </c>
      <c r="L84" s="16">
        <f t="shared" si="42"/>
        <v>0.4095826893353941</v>
      </c>
      <c r="M84" s="22"/>
      <c r="N84">
        <v>547</v>
      </c>
      <c r="O84">
        <v>629</v>
      </c>
      <c r="P84">
        <v>618</v>
      </c>
      <c r="Q84">
        <v>614</v>
      </c>
      <c r="R84">
        <v>631</v>
      </c>
      <c r="S84">
        <v>557</v>
      </c>
      <c r="T84">
        <v>614</v>
      </c>
      <c r="U84">
        <v>265</v>
      </c>
    </row>
    <row r="85" spans="1:21" ht="12">
      <c r="A85" t="s">
        <v>26</v>
      </c>
      <c r="B85" s="15">
        <v>350</v>
      </c>
      <c r="C85" s="15">
        <v>203</v>
      </c>
      <c r="D85" s="16">
        <f t="shared" si="34"/>
        <v>0.58</v>
      </c>
      <c r="E85" s="16">
        <f t="shared" si="35"/>
        <v>0.6057142857142858</v>
      </c>
      <c r="F85" s="16">
        <f t="shared" si="36"/>
        <v>0.8342857142857143</v>
      </c>
      <c r="G85" s="16">
        <f t="shared" si="37"/>
        <v>0.7857142857142857</v>
      </c>
      <c r="H85" s="16">
        <f t="shared" si="38"/>
        <v>0.8114285714285714</v>
      </c>
      <c r="I85" s="16">
        <f t="shared" si="39"/>
        <v>0.8714285714285714</v>
      </c>
      <c r="J85" s="7">
        <f t="shared" si="40"/>
        <v>0.6314285714285715</v>
      </c>
      <c r="K85" s="7">
        <f t="shared" si="41"/>
        <v>0.7485714285714286</v>
      </c>
      <c r="L85" s="16">
        <f t="shared" si="42"/>
        <v>0.26857142857142857</v>
      </c>
      <c r="M85" s="22"/>
      <c r="N85">
        <v>212</v>
      </c>
      <c r="O85">
        <v>292</v>
      </c>
      <c r="P85">
        <v>275</v>
      </c>
      <c r="Q85">
        <v>284</v>
      </c>
      <c r="R85">
        <v>305</v>
      </c>
      <c r="S85">
        <v>221</v>
      </c>
      <c r="T85">
        <v>262</v>
      </c>
      <c r="U85">
        <v>94</v>
      </c>
    </row>
    <row r="86" spans="1:21" ht="12">
      <c r="A86" t="s">
        <v>27</v>
      </c>
      <c r="B86" s="15">
        <v>152</v>
      </c>
      <c r="C86" s="15">
        <v>120</v>
      </c>
      <c r="D86" s="16">
        <f t="shared" si="34"/>
        <v>0.7894736842105263</v>
      </c>
      <c r="E86" s="16">
        <f t="shared" si="35"/>
        <v>0.7960526315789473</v>
      </c>
      <c r="F86" s="16">
        <f t="shared" si="36"/>
        <v>0.9802631578947368</v>
      </c>
      <c r="G86" s="16">
        <f t="shared" si="37"/>
        <v>0.9539473684210527</v>
      </c>
      <c r="H86" s="16">
        <f t="shared" si="38"/>
        <v>0.9210526315789473</v>
      </c>
      <c r="I86" s="16">
        <f t="shared" si="39"/>
        <v>0.993421052631579</v>
      </c>
      <c r="J86" s="7">
        <f t="shared" si="40"/>
        <v>0.8289473684210527</v>
      </c>
      <c r="K86" s="7">
        <f t="shared" si="41"/>
        <v>0.9342105263157895</v>
      </c>
      <c r="L86" s="16">
        <f t="shared" si="42"/>
        <v>0.5855263157894737</v>
      </c>
      <c r="M86" s="22"/>
      <c r="N86">
        <v>121</v>
      </c>
      <c r="O86">
        <v>149</v>
      </c>
      <c r="P86">
        <v>145</v>
      </c>
      <c r="Q86">
        <v>140</v>
      </c>
      <c r="R86">
        <v>151</v>
      </c>
      <c r="S86">
        <v>126</v>
      </c>
      <c r="T86">
        <v>142</v>
      </c>
      <c r="U86">
        <v>89</v>
      </c>
    </row>
    <row r="87" spans="1:21" ht="12">
      <c r="A87" s="18" t="s">
        <v>28</v>
      </c>
      <c r="B87" s="15">
        <f>SUM(B75:B86)</f>
        <v>6601</v>
      </c>
      <c r="C87" s="15">
        <f>SUM(C75:C86)</f>
        <v>4535</v>
      </c>
      <c r="D87" s="16">
        <f t="shared" si="34"/>
        <v>0.6870171186183911</v>
      </c>
      <c r="E87" s="16"/>
      <c r="F87" s="16"/>
      <c r="G87" s="16"/>
      <c r="H87" s="16"/>
      <c r="I87" s="16"/>
      <c r="J87" s="7"/>
      <c r="K87" s="7"/>
      <c r="N87" s="15">
        <f aca="true" t="shared" si="43" ref="N87:U87">SUM(N75:N86)</f>
        <v>4858</v>
      </c>
      <c r="O87" s="15">
        <f t="shared" si="43"/>
        <v>5993</v>
      </c>
      <c r="P87" s="15">
        <f t="shared" si="43"/>
        <v>5841</v>
      </c>
      <c r="Q87" s="15">
        <f t="shared" si="43"/>
        <v>5720</v>
      </c>
      <c r="R87" s="15">
        <f t="shared" si="43"/>
        <v>6094</v>
      </c>
      <c r="S87" s="15">
        <f t="shared" si="43"/>
        <v>4911</v>
      </c>
      <c r="T87" s="15">
        <f t="shared" si="43"/>
        <v>5678</v>
      </c>
      <c r="U87" s="15">
        <f t="shared" si="43"/>
        <v>3085</v>
      </c>
    </row>
    <row r="88" spans="1:11" ht="12">
      <c r="A88" s="18"/>
      <c r="D88" s="7"/>
      <c r="E88" s="7"/>
      <c r="F88" s="7"/>
      <c r="G88" s="7"/>
      <c r="H88" s="7"/>
      <c r="I88" s="7"/>
      <c r="J88" s="7"/>
      <c r="K88" s="7"/>
    </row>
    <row r="89" spans="1:11" ht="12">
      <c r="A89" s="19"/>
      <c r="B89" s="19"/>
      <c r="D89" s="51" t="s">
        <v>51</v>
      </c>
      <c r="E89" s="52"/>
      <c r="F89" s="52"/>
      <c r="G89" s="6"/>
      <c r="H89" s="7"/>
      <c r="I89" s="7"/>
      <c r="J89" s="7"/>
      <c r="K89" s="7"/>
    </row>
    <row r="90" spans="2:13" ht="12">
      <c r="B90" s="1" t="s">
        <v>3</v>
      </c>
      <c r="C90" s="1" t="s">
        <v>4</v>
      </c>
      <c r="D90" s="8" t="s">
        <v>5</v>
      </c>
      <c r="E90" s="8" t="s">
        <v>52</v>
      </c>
      <c r="F90" s="8" t="s">
        <v>50</v>
      </c>
      <c r="G90" s="8" t="s">
        <v>43</v>
      </c>
      <c r="H90" s="8" t="s">
        <v>44</v>
      </c>
      <c r="I90" s="8" t="s">
        <v>45</v>
      </c>
      <c r="J90" s="8" t="s">
        <v>46</v>
      </c>
      <c r="K90" s="8" t="s">
        <v>47</v>
      </c>
      <c r="L90" s="8" t="s">
        <v>53</v>
      </c>
      <c r="M90" s="8" t="s">
        <v>41</v>
      </c>
    </row>
    <row r="91" spans="1:22" ht="12.75" thickBot="1">
      <c r="A91" s="9" t="s">
        <v>12</v>
      </c>
      <c r="B91" s="10" t="s">
        <v>13</v>
      </c>
      <c r="C91" s="10" t="s">
        <v>14</v>
      </c>
      <c r="D91" s="11" t="s">
        <v>15</v>
      </c>
      <c r="E91" s="11"/>
      <c r="F91" s="11"/>
      <c r="G91" s="20"/>
      <c r="H91" s="11"/>
      <c r="I91" s="20"/>
      <c r="J91" s="20"/>
      <c r="K91" s="20"/>
      <c r="L91" s="20"/>
      <c r="M91" s="20"/>
      <c r="N91" s="8" t="s">
        <v>52</v>
      </c>
      <c r="O91" s="8" t="s">
        <v>50</v>
      </c>
      <c r="P91" s="8" t="s">
        <v>43</v>
      </c>
      <c r="Q91" s="8" t="s">
        <v>44</v>
      </c>
      <c r="R91" s="8" t="s">
        <v>45</v>
      </c>
      <c r="S91" s="8" t="s">
        <v>46</v>
      </c>
      <c r="T91" s="8" t="s">
        <v>47</v>
      </c>
      <c r="U91" s="8" t="s">
        <v>53</v>
      </c>
      <c r="V91" s="8" t="s">
        <v>41</v>
      </c>
    </row>
    <row r="92" spans="1:22" ht="12">
      <c r="A92" t="s">
        <v>16</v>
      </c>
      <c r="B92" s="15">
        <v>612</v>
      </c>
      <c r="C92" s="15">
        <v>483</v>
      </c>
      <c r="D92" s="16">
        <f aca="true" t="shared" si="44" ref="D92:D104">C92/B92</f>
        <v>0.7892156862745098</v>
      </c>
      <c r="E92" s="16">
        <f aca="true" t="shared" si="45" ref="E92:E103">N92/B92</f>
        <v>0.8300653594771242</v>
      </c>
      <c r="F92" s="16">
        <f aca="true" t="shared" si="46" ref="F92:F103">O92/B92</f>
        <v>0.9428104575163399</v>
      </c>
      <c r="G92" s="16">
        <f aca="true" t="shared" si="47" ref="G92:G103">P92/B92</f>
        <v>0.934640522875817</v>
      </c>
      <c r="H92" s="16">
        <f aca="true" t="shared" si="48" ref="H92:H103">Q92/B92</f>
        <v>0.9101307189542484</v>
      </c>
      <c r="I92" s="16">
        <f aca="true" t="shared" si="49" ref="I92:I103">R92/B92</f>
        <v>0.9509803921568627</v>
      </c>
      <c r="J92" s="16">
        <f aca="true" t="shared" si="50" ref="J92:J103">S92/B92</f>
        <v>0.7467320261437909</v>
      </c>
      <c r="K92" s="7">
        <f aca="true" t="shared" si="51" ref="K92:K103">T92/B92</f>
        <v>0.8905228758169934</v>
      </c>
      <c r="L92" s="16">
        <f aca="true" t="shared" si="52" ref="L92:L103">U92/B92</f>
        <v>0.8709150326797386</v>
      </c>
      <c r="M92" s="16">
        <f aca="true" t="shared" si="53" ref="M92:M103">V92/B92</f>
        <v>0.369281045751634</v>
      </c>
      <c r="N92">
        <v>508</v>
      </c>
      <c r="O92">
        <v>577</v>
      </c>
      <c r="P92">
        <v>572</v>
      </c>
      <c r="Q92">
        <v>557</v>
      </c>
      <c r="R92">
        <v>582</v>
      </c>
      <c r="S92">
        <v>457</v>
      </c>
      <c r="T92">
        <v>545</v>
      </c>
      <c r="U92">
        <v>533</v>
      </c>
      <c r="V92">
        <v>226</v>
      </c>
    </row>
    <row r="93" spans="1:22" ht="12">
      <c r="A93" t="s">
        <v>17</v>
      </c>
      <c r="B93" s="15">
        <v>903</v>
      </c>
      <c r="C93" s="15">
        <v>746</v>
      </c>
      <c r="D93" s="16">
        <f t="shared" si="44"/>
        <v>0.8261351052048727</v>
      </c>
      <c r="E93" s="16">
        <f t="shared" si="45"/>
        <v>0.8394241417497231</v>
      </c>
      <c r="F93" s="16">
        <f t="shared" si="46"/>
        <v>0.9457364341085271</v>
      </c>
      <c r="G93" s="16">
        <f t="shared" si="47"/>
        <v>0.9302325581395349</v>
      </c>
      <c r="H93" s="16">
        <f t="shared" si="48"/>
        <v>0.9136212624584718</v>
      </c>
      <c r="I93" s="16">
        <f t="shared" si="49"/>
        <v>0.9601328903654485</v>
      </c>
      <c r="J93" s="16">
        <f t="shared" si="50"/>
        <v>0.7962347729789591</v>
      </c>
      <c r="K93" s="7">
        <f t="shared" si="51"/>
        <v>0.884828349944629</v>
      </c>
      <c r="L93" s="16">
        <f t="shared" si="52"/>
        <v>0.884828349944629</v>
      </c>
      <c r="M93" s="16">
        <f t="shared" si="53"/>
        <v>0.43853820598006643</v>
      </c>
      <c r="N93">
        <v>758</v>
      </c>
      <c r="O93">
        <v>854</v>
      </c>
      <c r="P93">
        <v>840</v>
      </c>
      <c r="Q93">
        <v>825</v>
      </c>
      <c r="R93">
        <v>867</v>
      </c>
      <c r="S93">
        <v>719</v>
      </c>
      <c r="T93">
        <v>799</v>
      </c>
      <c r="U93">
        <v>799</v>
      </c>
      <c r="V93">
        <v>396</v>
      </c>
    </row>
    <row r="94" spans="1:22" ht="12">
      <c r="A94" t="s">
        <v>18</v>
      </c>
      <c r="B94" s="17">
        <v>353</v>
      </c>
      <c r="C94" s="17">
        <v>249</v>
      </c>
      <c r="D94" s="16">
        <f t="shared" si="44"/>
        <v>0.7053824362606232</v>
      </c>
      <c r="E94" s="16">
        <f t="shared" si="45"/>
        <v>0.7195467422096318</v>
      </c>
      <c r="F94" s="16">
        <f t="shared" si="46"/>
        <v>0.8470254957507082</v>
      </c>
      <c r="G94" s="16">
        <f t="shared" si="47"/>
        <v>0.8186968838526912</v>
      </c>
      <c r="H94" s="16">
        <f t="shared" si="48"/>
        <v>0.7705382436260623</v>
      </c>
      <c r="I94" s="16">
        <f t="shared" si="49"/>
        <v>0.8611898016997167</v>
      </c>
      <c r="J94" s="16">
        <f t="shared" si="50"/>
        <v>0.6940509915014165</v>
      </c>
      <c r="K94" s="7">
        <f t="shared" si="51"/>
        <v>0.7960339943342776</v>
      </c>
      <c r="L94" s="16">
        <f t="shared" si="52"/>
        <v>0.6827195467422096</v>
      </c>
      <c r="M94" s="16">
        <f t="shared" si="53"/>
        <v>0.5184135977337111</v>
      </c>
      <c r="N94">
        <v>254</v>
      </c>
      <c r="O94">
        <v>299</v>
      </c>
      <c r="P94">
        <v>289</v>
      </c>
      <c r="Q94">
        <v>272</v>
      </c>
      <c r="R94">
        <v>304</v>
      </c>
      <c r="S94">
        <v>245</v>
      </c>
      <c r="T94">
        <v>281</v>
      </c>
      <c r="U94">
        <v>241</v>
      </c>
      <c r="V94">
        <v>183</v>
      </c>
    </row>
    <row r="95" spans="1:22" ht="12">
      <c r="A95" t="s">
        <v>19</v>
      </c>
      <c r="B95" s="15">
        <v>380</v>
      </c>
      <c r="C95" s="15">
        <v>269</v>
      </c>
      <c r="D95" s="16">
        <f t="shared" si="44"/>
        <v>0.7078947368421052</v>
      </c>
      <c r="E95" s="16">
        <f t="shared" si="45"/>
        <v>0.7684210526315789</v>
      </c>
      <c r="F95" s="16">
        <f t="shared" si="46"/>
        <v>0.8973684210526316</v>
      </c>
      <c r="G95" s="16">
        <f t="shared" si="47"/>
        <v>0.9026315789473685</v>
      </c>
      <c r="H95" s="16">
        <f t="shared" si="48"/>
        <v>0.8078947368421052</v>
      </c>
      <c r="I95" s="16">
        <f t="shared" si="49"/>
        <v>0.9289473684210526</v>
      </c>
      <c r="J95" s="16">
        <f t="shared" si="50"/>
        <v>0.7157894736842105</v>
      </c>
      <c r="K95" s="7">
        <f t="shared" si="51"/>
        <v>0.8710526315789474</v>
      </c>
      <c r="L95" s="16">
        <f t="shared" si="52"/>
        <v>0.6947368421052632</v>
      </c>
      <c r="M95" s="16">
        <f t="shared" si="53"/>
        <v>0.3684210526315789</v>
      </c>
      <c r="N95">
        <v>292</v>
      </c>
      <c r="O95">
        <v>341</v>
      </c>
      <c r="P95">
        <v>343</v>
      </c>
      <c r="Q95">
        <v>307</v>
      </c>
      <c r="R95">
        <v>353</v>
      </c>
      <c r="S95">
        <v>272</v>
      </c>
      <c r="T95">
        <v>331</v>
      </c>
      <c r="U95">
        <v>264</v>
      </c>
      <c r="V95">
        <v>140</v>
      </c>
    </row>
    <row r="96" spans="1:22" ht="12">
      <c r="A96" t="s">
        <v>20</v>
      </c>
      <c r="B96" s="15">
        <v>422</v>
      </c>
      <c r="C96" s="15">
        <v>328</v>
      </c>
      <c r="D96" s="16">
        <f t="shared" si="44"/>
        <v>0.7772511848341233</v>
      </c>
      <c r="E96" s="16">
        <f t="shared" si="45"/>
        <v>0.8364928909952607</v>
      </c>
      <c r="F96" s="16">
        <f t="shared" si="46"/>
        <v>0.9360189573459715</v>
      </c>
      <c r="G96" s="16">
        <f t="shared" si="47"/>
        <v>0.9170616113744076</v>
      </c>
      <c r="H96" s="16">
        <f t="shared" si="48"/>
        <v>0.8767772511848341</v>
      </c>
      <c r="I96" s="16">
        <f t="shared" si="49"/>
        <v>0.9597156398104265</v>
      </c>
      <c r="J96" s="16">
        <f t="shared" si="50"/>
        <v>0.7535545023696683</v>
      </c>
      <c r="K96" s="7">
        <f t="shared" si="51"/>
        <v>0.8767772511848341</v>
      </c>
      <c r="L96" s="16">
        <f t="shared" si="52"/>
        <v>0.7867298578199052</v>
      </c>
      <c r="M96" s="16">
        <f t="shared" si="53"/>
        <v>0.3459715639810427</v>
      </c>
      <c r="N96">
        <v>353</v>
      </c>
      <c r="O96">
        <v>395</v>
      </c>
      <c r="P96">
        <v>387</v>
      </c>
      <c r="Q96">
        <v>370</v>
      </c>
      <c r="R96">
        <v>405</v>
      </c>
      <c r="S96">
        <v>318</v>
      </c>
      <c r="T96">
        <v>370</v>
      </c>
      <c r="U96">
        <v>332</v>
      </c>
      <c r="V96">
        <v>146</v>
      </c>
    </row>
    <row r="97" spans="1:22" ht="12">
      <c r="A97" t="s">
        <v>21</v>
      </c>
      <c r="B97" s="15">
        <v>354</v>
      </c>
      <c r="C97" s="15">
        <v>252</v>
      </c>
      <c r="D97" s="16">
        <f t="shared" si="44"/>
        <v>0.711864406779661</v>
      </c>
      <c r="E97" s="16">
        <f t="shared" si="45"/>
        <v>0.731638418079096</v>
      </c>
      <c r="F97" s="16">
        <f t="shared" si="46"/>
        <v>0.8870056497175142</v>
      </c>
      <c r="G97" s="16">
        <f t="shared" si="47"/>
        <v>0.864406779661017</v>
      </c>
      <c r="H97" s="16">
        <f t="shared" si="48"/>
        <v>0.8615819209039548</v>
      </c>
      <c r="I97" s="16">
        <f t="shared" si="49"/>
        <v>0.8813559322033898</v>
      </c>
      <c r="J97" s="16">
        <f t="shared" si="50"/>
        <v>0.6271186440677966</v>
      </c>
      <c r="K97" s="7">
        <f t="shared" si="51"/>
        <v>0.844632768361582</v>
      </c>
      <c r="L97" s="16">
        <f t="shared" si="52"/>
        <v>0.655367231638418</v>
      </c>
      <c r="M97" s="16">
        <f t="shared" si="53"/>
        <v>0.2542372881355932</v>
      </c>
      <c r="N97">
        <v>259</v>
      </c>
      <c r="O97">
        <v>314</v>
      </c>
      <c r="P97">
        <v>306</v>
      </c>
      <c r="Q97">
        <v>305</v>
      </c>
      <c r="R97">
        <v>312</v>
      </c>
      <c r="S97">
        <v>222</v>
      </c>
      <c r="T97">
        <v>299</v>
      </c>
      <c r="U97">
        <v>232</v>
      </c>
      <c r="V97">
        <v>90</v>
      </c>
    </row>
    <row r="98" spans="1:22" ht="12">
      <c r="A98" t="s">
        <v>22</v>
      </c>
      <c r="B98" s="15">
        <v>124</v>
      </c>
      <c r="C98" s="15">
        <v>107</v>
      </c>
      <c r="D98" s="16">
        <f t="shared" si="44"/>
        <v>0.8629032258064516</v>
      </c>
      <c r="E98" s="16">
        <f t="shared" si="45"/>
        <v>0.8951612903225806</v>
      </c>
      <c r="F98" s="16">
        <f t="shared" si="46"/>
        <v>0.9516129032258065</v>
      </c>
      <c r="G98" s="16">
        <f t="shared" si="47"/>
        <v>0.967741935483871</v>
      </c>
      <c r="H98" s="16">
        <f t="shared" si="48"/>
        <v>0.9354838709677419</v>
      </c>
      <c r="I98" s="16">
        <f t="shared" si="49"/>
        <v>0.9516129032258065</v>
      </c>
      <c r="J98" s="16">
        <f t="shared" si="50"/>
        <v>0.717741935483871</v>
      </c>
      <c r="K98" s="7">
        <f t="shared" si="51"/>
        <v>0.7983870967741935</v>
      </c>
      <c r="L98" s="16">
        <f t="shared" si="52"/>
        <v>0.6451612903225806</v>
      </c>
      <c r="M98" s="16">
        <f t="shared" si="53"/>
        <v>0.4596774193548387</v>
      </c>
      <c r="N98">
        <v>111</v>
      </c>
      <c r="O98">
        <v>118</v>
      </c>
      <c r="P98">
        <v>120</v>
      </c>
      <c r="Q98">
        <v>116</v>
      </c>
      <c r="R98">
        <v>118</v>
      </c>
      <c r="S98">
        <v>89</v>
      </c>
      <c r="T98">
        <v>99</v>
      </c>
      <c r="U98">
        <v>80</v>
      </c>
      <c r="V98">
        <v>57</v>
      </c>
    </row>
    <row r="99" spans="1:22" ht="12">
      <c r="A99" t="s">
        <v>23</v>
      </c>
      <c r="B99" s="15">
        <v>1058</v>
      </c>
      <c r="C99" s="15">
        <v>883</v>
      </c>
      <c r="D99" s="16">
        <f t="shared" si="44"/>
        <v>0.834593572778828</v>
      </c>
      <c r="E99" s="16">
        <f t="shared" si="45"/>
        <v>0.8506616257088847</v>
      </c>
      <c r="F99" s="16">
        <f t="shared" si="46"/>
        <v>0.9555765595463138</v>
      </c>
      <c r="G99" s="16">
        <f t="shared" si="47"/>
        <v>0.9357277882797732</v>
      </c>
      <c r="H99" s="16">
        <f t="shared" si="48"/>
        <v>0.9139886578449905</v>
      </c>
      <c r="I99" s="16">
        <f t="shared" si="49"/>
        <v>0.9669187145557656</v>
      </c>
      <c r="J99" s="16">
        <f t="shared" si="50"/>
        <v>0.8289224952741021</v>
      </c>
      <c r="K99" s="7">
        <f t="shared" si="51"/>
        <v>0.9139886578449905</v>
      </c>
      <c r="L99" s="16">
        <f t="shared" si="52"/>
        <v>0.8913043478260869</v>
      </c>
      <c r="M99" s="16">
        <f t="shared" si="53"/>
        <v>0.6039697542533081</v>
      </c>
      <c r="N99">
        <v>900</v>
      </c>
      <c r="O99">
        <v>1011</v>
      </c>
      <c r="P99">
        <v>990</v>
      </c>
      <c r="Q99">
        <v>967</v>
      </c>
      <c r="R99">
        <v>1023</v>
      </c>
      <c r="S99">
        <v>877</v>
      </c>
      <c r="T99">
        <v>967</v>
      </c>
      <c r="U99">
        <v>943</v>
      </c>
      <c r="V99">
        <v>639</v>
      </c>
    </row>
    <row r="100" spans="1:22" ht="12">
      <c r="A100" t="s">
        <v>24</v>
      </c>
      <c r="B100" s="17">
        <v>565</v>
      </c>
      <c r="C100" s="17">
        <v>489</v>
      </c>
      <c r="D100" s="16">
        <f t="shared" si="44"/>
        <v>0.8654867256637168</v>
      </c>
      <c r="E100" s="16">
        <f t="shared" si="45"/>
        <v>0.8831858407079646</v>
      </c>
      <c r="F100" s="16">
        <f t="shared" si="46"/>
        <v>0.9451327433628318</v>
      </c>
      <c r="G100" s="16">
        <f t="shared" si="47"/>
        <v>0.9274336283185841</v>
      </c>
      <c r="H100" s="16">
        <f t="shared" si="48"/>
        <v>0.904424778761062</v>
      </c>
      <c r="I100" s="16">
        <f t="shared" si="49"/>
        <v>0.9398230088495575</v>
      </c>
      <c r="J100" s="16">
        <f t="shared" si="50"/>
        <v>0.7805309734513274</v>
      </c>
      <c r="K100" s="7">
        <f t="shared" si="51"/>
        <v>0.9256637168141593</v>
      </c>
      <c r="L100" s="16">
        <f t="shared" si="52"/>
        <v>0.9221238938053097</v>
      </c>
      <c r="M100" s="16">
        <f t="shared" si="53"/>
        <v>0.35929203539823007</v>
      </c>
      <c r="N100">
        <v>499</v>
      </c>
      <c r="O100">
        <v>534</v>
      </c>
      <c r="P100">
        <v>524</v>
      </c>
      <c r="Q100">
        <v>511</v>
      </c>
      <c r="R100">
        <v>531</v>
      </c>
      <c r="S100">
        <v>441</v>
      </c>
      <c r="T100">
        <v>523</v>
      </c>
      <c r="U100">
        <v>521</v>
      </c>
      <c r="V100">
        <v>203</v>
      </c>
    </row>
    <row r="101" spans="1:22" ht="12">
      <c r="A101" t="s">
        <v>25</v>
      </c>
      <c r="B101" s="17">
        <v>471</v>
      </c>
      <c r="C101" s="17">
        <v>424</v>
      </c>
      <c r="D101" s="16">
        <f t="shared" si="44"/>
        <v>0.9002123142250531</v>
      </c>
      <c r="E101" s="16">
        <f t="shared" si="45"/>
        <v>0.9150743099787686</v>
      </c>
      <c r="F101" s="16">
        <f t="shared" si="46"/>
        <v>0.970276008492569</v>
      </c>
      <c r="G101" s="16">
        <f t="shared" si="47"/>
        <v>0.9639065817409767</v>
      </c>
      <c r="H101" s="16">
        <f t="shared" si="48"/>
        <v>0.9426751592356688</v>
      </c>
      <c r="I101" s="16">
        <f t="shared" si="49"/>
        <v>0.9745222929936306</v>
      </c>
      <c r="J101" s="16">
        <f t="shared" si="50"/>
        <v>0.8895966029723992</v>
      </c>
      <c r="K101" s="7">
        <f t="shared" si="51"/>
        <v>0.9596602972399151</v>
      </c>
      <c r="L101" s="16">
        <f t="shared" si="52"/>
        <v>0.9596602972399151</v>
      </c>
      <c r="M101" s="16">
        <f t="shared" si="53"/>
        <v>0.4033970276008493</v>
      </c>
      <c r="N101">
        <v>431</v>
      </c>
      <c r="O101">
        <v>457</v>
      </c>
      <c r="P101">
        <v>454</v>
      </c>
      <c r="Q101">
        <v>444</v>
      </c>
      <c r="R101">
        <v>459</v>
      </c>
      <c r="S101">
        <v>419</v>
      </c>
      <c r="T101">
        <v>452</v>
      </c>
      <c r="U101">
        <v>452</v>
      </c>
      <c r="V101">
        <v>190</v>
      </c>
    </row>
    <row r="102" spans="1:22" ht="12">
      <c r="A102" t="s">
        <v>26</v>
      </c>
      <c r="B102" s="15">
        <v>327</v>
      </c>
      <c r="C102" s="15">
        <v>235</v>
      </c>
      <c r="D102" s="16">
        <f t="shared" si="44"/>
        <v>0.7186544342507645</v>
      </c>
      <c r="E102" s="16">
        <f t="shared" si="45"/>
        <v>0.7431192660550459</v>
      </c>
      <c r="F102" s="16">
        <f t="shared" si="46"/>
        <v>0.8746177370030581</v>
      </c>
      <c r="G102" s="16">
        <f t="shared" si="47"/>
        <v>0.8837920489296636</v>
      </c>
      <c r="H102" s="16">
        <f t="shared" si="48"/>
        <v>0.8287461773700305</v>
      </c>
      <c r="I102" s="16">
        <f t="shared" si="49"/>
        <v>0.8868501529051988</v>
      </c>
      <c r="J102" s="16">
        <f t="shared" si="50"/>
        <v>0.72782874617737</v>
      </c>
      <c r="K102" s="7">
        <f t="shared" si="51"/>
        <v>0.8532110091743119</v>
      </c>
      <c r="L102" s="16">
        <f t="shared" si="52"/>
        <v>0.764525993883792</v>
      </c>
      <c r="M102" s="16">
        <f t="shared" si="53"/>
        <v>0.21712538226299694</v>
      </c>
      <c r="N102">
        <v>243</v>
      </c>
      <c r="O102">
        <v>286</v>
      </c>
      <c r="P102">
        <v>289</v>
      </c>
      <c r="Q102">
        <v>271</v>
      </c>
      <c r="R102">
        <v>290</v>
      </c>
      <c r="S102">
        <v>238</v>
      </c>
      <c r="T102">
        <v>279</v>
      </c>
      <c r="U102">
        <v>250</v>
      </c>
      <c r="V102">
        <v>71</v>
      </c>
    </row>
    <row r="103" spans="1:22" ht="12">
      <c r="A103" t="s">
        <v>27</v>
      </c>
      <c r="B103" s="15">
        <v>134</v>
      </c>
      <c r="C103" s="15">
        <v>121</v>
      </c>
      <c r="D103" s="16">
        <f t="shared" si="44"/>
        <v>0.9029850746268657</v>
      </c>
      <c r="E103" s="16">
        <f t="shared" si="45"/>
        <v>0.9253731343283582</v>
      </c>
      <c r="F103" s="16">
        <f t="shared" si="46"/>
        <v>0.9925373134328358</v>
      </c>
      <c r="G103" s="16">
        <f t="shared" si="47"/>
        <v>1</v>
      </c>
      <c r="H103" s="16">
        <f t="shared" si="48"/>
        <v>0.9626865671641791</v>
      </c>
      <c r="I103" s="16">
        <f t="shared" si="49"/>
        <v>0.9925373134328358</v>
      </c>
      <c r="J103" s="16">
        <f t="shared" si="50"/>
        <v>0.8432835820895522</v>
      </c>
      <c r="K103" s="7">
        <f t="shared" si="51"/>
        <v>0.9925373134328358</v>
      </c>
      <c r="L103" s="16">
        <f t="shared" si="52"/>
        <v>0.9402985074626866</v>
      </c>
      <c r="M103" s="16">
        <f t="shared" si="53"/>
        <v>0.5373134328358209</v>
      </c>
      <c r="N103">
        <v>124</v>
      </c>
      <c r="O103">
        <v>133</v>
      </c>
      <c r="P103">
        <v>134</v>
      </c>
      <c r="Q103">
        <v>129</v>
      </c>
      <c r="R103">
        <v>133</v>
      </c>
      <c r="S103">
        <v>113</v>
      </c>
      <c r="T103">
        <v>133</v>
      </c>
      <c r="U103">
        <v>126</v>
      </c>
      <c r="V103">
        <v>72</v>
      </c>
    </row>
    <row r="104" spans="1:22" ht="12">
      <c r="A104" s="18" t="s">
        <v>37</v>
      </c>
      <c r="B104" s="15">
        <f>SUM(B92:B103)</f>
        <v>5703</v>
      </c>
      <c r="C104" s="15">
        <f>SUM(C92:C103)</f>
        <v>4586</v>
      </c>
      <c r="D104" s="16">
        <f t="shared" si="44"/>
        <v>0.8041381728914606</v>
      </c>
      <c r="E104" s="16"/>
      <c r="F104" s="16"/>
      <c r="G104" s="16"/>
      <c r="H104" s="16"/>
      <c r="I104" s="16"/>
      <c r="J104" s="16"/>
      <c r="K104" s="7"/>
      <c r="N104" s="15">
        <f aca="true" t="shared" si="54" ref="N104:V104">SUM(N92:N103)</f>
        <v>4732</v>
      </c>
      <c r="O104" s="15">
        <f t="shared" si="54"/>
        <v>5319</v>
      </c>
      <c r="P104" s="15">
        <f t="shared" si="54"/>
        <v>5248</v>
      </c>
      <c r="Q104" s="15">
        <f t="shared" si="54"/>
        <v>5074</v>
      </c>
      <c r="R104" s="15">
        <f t="shared" si="54"/>
        <v>5377</v>
      </c>
      <c r="S104" s="15">
        <f t="shared" si="54"/>
        <v>4410</v>
      </c>
      <c r="T104" s="15">
        <f t="shared" si="54"/>
        <v>5078</v>
      </c>
      <c r="U104" s="15">
        <f t="shared" si="54"/>
        <v>4773</v>
      </c>
      <c r="V104" s="15">
        <f t="shared" si="54"/>
        <v>2413</v>
      </c>
    </row>
    <row r="105" spans="4:9" ht="12">
      <c r="D105" s="7"/>
      <c r="E105" s="7"/>
      <c r="F105" s="7"/>
      <c r="G105" s="7"/>
      <c r="H105" s="7"/>
      <c r="I105" s="7"/>
    </row>
    <row r="106" spans="4:9" ht="12">
      <c r="D106" s="53" t="s">
        <v>54</v>
      </c>
      <c r="E106" s="54"/>
      <c r="F106" s="54"/>
      <c r="G106" s="7"/>
      <c r="H106" s="7"/>
      <c r="I106" s="7"/>
    </row>
    <row r="107" spans="2:10" ht="12">
      <c r="B107" s="18" t="s">
        <v>3</v>
      </c>
      <c r="C107" s="18" t="s">
        <v>4</v>
      </c>
      <c r="D107" s="26" t="s">
        <v>55</v>
      </c>
      <c r="F107" s="26" t="s">
        <v>56</v>
      </c>
      <c r="G107" s="7"/>
      <c r="H107" s="7"/>
      <c r="I107" s="7"/>
      <c r="J107" s="7"/>
    </row>
    <row r="108" spans="1:10" ht="12.75" thickBot="1">
      <c r="A108" s="9" t="s">
        <v>12</v>
      </c>
      <c r="B108" s="9" t="s">
        <v>13</v>
      </c>
      <c r="C108" s="9" t="s">
        <v>14</v>
      </c>
      <c r="D108" s="12" t="s">
        <v>15</v>
      </c>
      <c r="E108" s="9" t="s">
        <v>58</v>
      </c>
      <c r="F108" s="27" t="s">
        <v>57</v>
      </c>
      <c r="G108" s="13"/>
      <c r="H108" s="7"/>
      <c r="I108" s="7"/>
      <c r="J108" s="7"/>
    </row>
    <row r="109" spans="1:10" ht="12">
      <c r="A109" t="s">
        <v>16</v>
      </c>
      <c r="B109" s="15">
        <v>3587</v>
      </c>
      <c r="C109" s="15">
        <v>2480</v>
      </c>
      <c r="D109" s="16">
        <f aca="true" t="shared" si="55" ref="D109:D121">C109/B109</f>
        <v>0.6913855589629216</v>
      </c>
      <c r="E109">
        <v>2480</v>
      </c>
      <c r="F109" s="16">
        <f>E109/B109</f>
        <v>0.6913855589629216</v>
      </c>
      <c r="G109" s="16"/>
      <c r="H109" s="7"/>
      <c r="I109" s="7"/>
      <c r="J109" s="7"/>
    </row>
    <row r="110" spans="1:10" ht="12">
      <c r="A110" t="s">
        <v>17</v>
      </c>
      <c r="B110" s="15">
        <v>5327</v>
      </c>
      <c r="C110" s="15">
        <v>4127</v>
      </c>
      <c r="D110" s="16">
        <f t="shared" si="55"/>
        <v>0.7747324948376196</v>
      </c>
      <c r="E110">
        <v>4127</v>
      </c>
      <c r="F110" s="16">
        <f>E110/B110</f>
        <v>0.7747324948376196</v>
      </c>
      <c r="G110" s="16"/>
      <c r="H110" s="7"/>
      <c r="I110" s="7"/>
      <c r="J110" s="7"/>
    </row>
    <row r="111" spans="1:10" ht="12">
      <c r="A111" t="s">
        <v>18</v>
      </c>
      <c r="B111" s="15">
        <v>1881</v>
      </c>
      <c r="C111" s="15">
        <v>1309</v>
      </c>
      <c r="D111" s="16">
        <f t="shared" si="55"/>
        <v>0.695906432748538</v>
      </c>
      <c r="E111">
        <v>1301</v>
      </c>
      <c r="F111" s="16">
        <f>E111/B111</f>
        <v>0.6916533758639022</v>
      </c>
      <c r="G111" s="16"/>
      <c r="H111" s="7"/>
      <c r="I111" s="7"/>
      <c r="J111" s="7"/>
    </row>
    <row r="112" spans="1:10" ht="12">
      <c r="A112" t="s">
        <v>19</v>
      </c>
      <c r="B112" s="15">
        <v>1933</v>
      </c>
      <c r="C112" s="15">
        <v>1401</v>
      </c>
      <c r="D112" s="16">
        <f t="shared" si="55"/>
        <v>0.7247801345059492</v>
      </c>
      <c r="E112">
        <v>1396</v>
      </c>
      <c r="F112" s="16">
        <f>E112/B112</f>
        <v>0.7221934816347646</v>
      </c>
      <c r="G112" s="16"/>
      <c r="H112" s="7"/>
      <c r="I112" s="7"/>
      <c r="J112" s="7"/>
    </row>
    <row r="113" spans="1:10" ht="12">
      <c r="A113" t="s">
        <v>20</v>
      </c>
      <c r="B113" s="15">
        <v>2506</v>
      </c>
      <c r="C113" s="15">
        <v>1730</v>
      </c>
      <c r="D113" s="16">
        <f t="shared" si="55"/>
        <v>0.690343176376696</v>
      </c>
      <c r="E113">
        <v>1730</v>
      </c>
      <c r="F113" s="16">
        <f>E113/B113</f>
        <v>0.690343176376696</v>
      </c>
      <c r="G113" s="16"/>
      <c r="H113" s="7"/>
      <c r="I113" s="7"/>
      <c r="J113" s="7"/>
    </row>
    <row r="114" spans="1:10" ht="12">
      <c r="A114" t="s">
        <v>21</v>
      </c>
      <c r="B114" s="15">
        <v>1787</v>
      </c>
      <c r="C114" s="15">
        <v>1127</v>
      </c>
      <c r="D114" s="16">
        <f t="shared" si="55"/>
        <v>0.6306659205372132</v>
      </c>
      <c r="E114">
        <v>1107</v>
      </c>
      <c r="F114" s="16">
        <f>E114/B114</f>
        <v>0.6194739787353106</v>
      </c>
      <c r="G114" s="16"/>
      <c r="H114" s="7"/>
      <c r="I114" s="7"/>
      <c r="J114" s="7"/>
    </row>
    <row r="115" spans="1:10" ht="12">
      <c r="A115" t="s">
        <v>22</v>
      </c>
      <c r="B115" s="17">
        <v>695</v>
      </c>
      <c r="C115" s="17">
        <v>558</v>
      </c>
      <c r="D115" s="16">
        <f t="shared" si="55"/>
        <v>0.8028776978417266</v>
      </c>
      <c r="E115">
        <v>531</v>
      </c>
      <c r="F115" s="16">
        <f>E115/B115</f>
        <v>0.7640287769784173</v>
      </c>
      <c r="G115" s="16"/>
      <c r="H115" s="7"/>
      <c r="I115" s="7"/>
      <c r="J115" s="7"/>
    </row>
    <row r="116" spans="1:10" ht="12">
      <c r="A116" t="s">
        <v>23</v>
      </c>
      <c r="B116" s="17">
        <v>5760</v>
      </c>
      <c r="C116" s="17">
        <v>4505</v>
      </c>
      <c r="D116" s="16">
        <f t="shared" si="55"/>
        <v>0.7821180555555556</v>
      </c>
      <c r="E116">
        <v>4505</v>
      </c>
      <c r="F116" s="16">
        <f>E116/B116</f>
        <v>0.7821180555555556</v>
      </c>
      <c r="G116" s="16"/>
      <c r="H116" s="7"/>
      <c r="I116" s="7"/>
      <c r="J116" s="7"/>
    </row>
    <row r="117" spans="1:10" ht="12">
      <c r="A117" t="s">
        <v>24</v>
      </c>
      <c r="B117" s="17">
        <v>3234</v>
      </c>
      <c r="C117" s="17">
        <v>2491</v>
      </c>
      <c r="D117" s="16">
        <f t="shared" si="55"/>
        <v>0.7702535559678417</v>
      </c>
      <c r="E117">
        <v>2491</v>
      </c>
      <c r="F117" s="16">
        <f>E117/B117</f>
        <v>0.7702535559678417</v>
      </c>
      <c r="G117" s="16"/>
      <c r="H117" s="7"/>
      <c r="I117" s="7"/>
      <c r="J117" s="7"/>
    </row>
    <row r="118" spans="1:10" ht="12">
      <c r="A118" t="s">
        <v>25</v>
      </c>
      <c r="B118" s="17">
        <v>2910</v>
      </c>
      <c r="C118" s="17">
        <v>2536</v>
      </c>
      <c r="D118" s="16">
        <f t="shared" si="55"/>
        <v>0.8714776632302406</v>
      </c>
      <c r="E118">
        <v>2536</v>
      </c>
      <c r="F118" s="16">
        <f>E118/B118</f>
        <v>0.8714776632302406</v>
      </c>
      <c r="G118" s="16"/>
      <c r="H118" s="7"/>
      <c r="I118" s="7"/>
      <c r="J118" s="7"/>
    </row>
    <row r="119" spans="1:10" ht="12">
      <c r="A119" t="s">
        <v>26</v>
      </c>
      <c r="B119" s="15">
        <v>1794</v>
      </c>
      <c r="C119" s="15">
        <v>1193</v>
      </c>
      <c r="D119" s="16">
        <f t="shared" si="55"/>
        <v>0.664994425863991</v>
      </c>
      <c r="E119">
        <v>1193</v>
      </c>
      <c r="F119" s="16">
        <f>E119/B119</f>
        <v>0.664994425863991</v>
      </c>
      <c r="G119" s="16"/>
      <c r="H119" s="7"/>
      <c r="I119" s="7"/>
      <c r="J119" s="7"/>
    </row>
    <row r="120" spans="1:10" ht="12">
      <c r="A120" t="s">
        <v>27</v>
      </c>
      <c r="B120" s="15">
        <v>704</v>
      </c>
      <c r="C120" s="15">
        <v>572</v>
      </c>
      <c r="D120" s="16">
        <f t="shared" si="55"/>
        <v>0.8125</v>
      </c>
      <c r="E120">
        <v>572</v>
      </c>
      <c r="F120" s="16">
        <f>E120/B120</f>
        <v>0.8125</v>
      </c>
      <c r="G120" s="16"/>
      <c r="H120" s="7"/>
      <c r="I120" s="7"/>
      <c r="J120" s="7"/>
    </row>
    <row r="121" spans="1:10" ht="12">
      <c r="A121" s="18" t="s">
        <v>37</v>
      </c>
      <c r="B121" s="15">
        <f>SUM(B109:B120)</f>
        <v>32118</v>
      </c>
      <c r="C121" s="15">
        <f>SUM(C109:C120)</f>
        <v>24029</v>
      </c>
      <c r="D121" s="16">
        <f t="shared" si="55"/>
        <v>0.7481474562550595</v>
      </c>
      <c r="E121">
        <f>SUM(E109:E120)</f>
        <v>23969</v>
      </c>
      <c r="F121" s="16">
        <f>E121/B121</f>
        <v>0.7462793449156236</v>
      </c>
      <c r="G121" s="16"/>
      <c r="H121" s="7"/>
      <c r="I121" s="7"/>
      <c r="J121" s="7"/>
    </row>
  </sheetData>
  <sheetProtection/>
  <mergeCells count="12">
    <mergeCell ref="A1:H1"/>
    <mergeCell ref="A2:I2"/>
    <mergeCell ref="A38:B38"/>
    <mergeCell ref="D4:F4"/>
    <mergeCell ref="D21:F21"/>
    <mergeCell ref="D38:F38"/>
    <mergeCell ref="A72:B72"/>
    <mergeCell ref="D89:F89"/>
    <mergeCell ref="D72:F72"/>
    <mergeCell ref="D106:F106"/>
    <mergeCell ref="D55:F55"/>
    <mergeCell ref="A55:B55"/>
  </mergeCells>
  <printOptions gridLines="1"/>
  <pageMargins left="0.42" right="0.42" top="0.43" bottom="0.46" header="0" footer="0"/>
  <pageSetup orientation="portrait" scale="90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42" sqref="G42"/>
    </sheetView>
  </sheetViews>
  <sheetFormatPr defaultColWidth="9.00390625" defaultRowHeight="12"/>
  <cols>
    <col min="1" max="2" width="16.25390625" style="29" customWidth="1"/>
    <col min="3" max="3" width="23.00390625" style="29" customWidth="1"/>
    <col min="4" max="4" width="18.875" style="29" customWidth="1"/>
    <col min="5" max="16384" width="9.125" style="29" customWidth="1"/>
  </cols>
  <sheetData>
    <row r="1" s="28" customFormat="1" ht="12.75">
      <c r="A1" s="28" t="s">
        <v>59</v>
      </c>
    </row>
    <row r="3" s="28" customFormat="1" ht="12.75">
      <c r="A3" s="28" t="s">
        <v>60</v>
      </c>
    </row>
    <row r="4" spans="2:4" ht="12.75">
      <c r="B4" s="28" t="s">
        <v>61</v>
      </c>
      <c r="C4" s="28" t="s">
        <v>62</v>
      </c>
      <c r="D4" s="28" t="s">
        <v>63</v>
      </c>
    </row>
    <row r="5" spans="1:4" ht="12.75">
      <c r="A5" s="28" t="s">
        <v>64</v>
      </c>
      <c r="B5" s="29">
        <v>2478</v>
      </c>
      <c r="C5" s="29">
        <v>2010</v>
      </c>
      <c r="D5" s="30">
        <f aca="true" t="shared" si="0" ref="D5:D17">C5/B5</f>
        <v>0.8111380145278451</v>
      </c>
    </row>
    <row r="6" spans="1:4" ht="12.75">
      <c r="A6" s="28" t="s">
        <v>65</v>
      </c>
      <c r="B6" s="29">
        <v>3490</v>
      </c>
      <c r="C6" s="29">
        <v>2897</v>
      </c>
      <c r="D6" s="30">
        <f t="shared" si="0"/>
        <v>0.8300859598853868</v>
      </c>
    </row>
    <row r="7" spans="1:4" ht="12.75">
      <c r="A7" s="28" t="s">
        <v>66</v>
      </c>
      <c r="B7" s="29">
        <v>1330</v>
      </c>
      <c r="C7" s="29">
        <v>1012</v>
      </c>
      <c r="D7" s="30">
        <f t="shared" si="0"/>
        <v>0.7609022556390977</v>
      </c>
    </row>
    <row r="8" spans="1:4" ht="12.75">
      <c r="A8" s="28" t="s">
        <v>67</v>
      </c>
      <c r="B8" s="29">
        <v>1552</v>
      </c>
      <c r="C8" s="29">
        <v>1168</v>
      </c>
      <c r="D8" s="30">
        <f t="shared" si="0"/>
        <v>0.7525773195876289</v>
      </c>
    </row>
    <row r="9" spans="1:4" ht="12.75">
      <c r="A9" s="28" t="s">
        <v>68</v>
      </c>
      <c r="B9" s="29">
        <v>1794</v>
      </c>
      <c r="C9" s="29">
        <v>1406</v>
      </c>
      <c r="D9" s="30">
        <f t="shared" si="0"/>
        <v>0.7837235228539576</v>
      </c>
    </row>
    <row r="10" spans="1:4" ht="12.75">
      <c r="A10" s="28" t="s">
        <v>69</v>
      </c>
      <c r="B10" s="29">
        <v>1430</v>
      </c>
      <c r="C10" s="29">
        <v>976</v>
      </c>
      <c r="D10" s="30">
        <f t="shared" si="0"/>
        <v>0.6825174825174826</v>
      </c>
    </row>
    <row r="11" spans="1:4" ht="12.75">
      <c r="A11" s="28" t="s">
        <v>70</v>
      </c>
      <c r="B11" s="29">
        <v>495</v>
      </c>
      <c r="C11" s="29">
        <v>417</v>
      </c>
      <c r="D11" s="30">
        <f t="shared" si="0"/>
        <v>0.8424242424242424</v>
      </c>
    </row>
    <row r="12" spans="1:4" ht="12.75">
      <c r="A12" s="28" t="s">
        <v>71</v>
      </c>
      <c r="B12" s="29">
        <v>5666</v>
      </c>
      <c r="C12" s="29">
        <v>4722</v>
      </c>
      <c r="D12" s="30">
        <f t="shared" si="0"/>
        <v>0.8333921637839746</v>
      </c>
    </row>
    <row r="13" spans="1:4" ht="12.75">
      <c r="A13" s="28" t="s">
        <v>72</v>
      </c>
      <c r="B13" s="29">
        <v>2425</v>
      </c>
      <c r="C13" s="29">
        <v>2051</v>
      </c>
      <c r="D13" s="30">
        <f t="shared" si="0"/>
        <v>0.8457731958762886</v>
      </c>
    </row>
    <row r="14" spans="1:4" ht="12.75">
      <c r="A14" s="28" t="s">
        <v>73</v>
      </c>
      <c r="B14" s="29">
        <v>2198</v>
      </c>
      <c r="C14" s="29">
        <v>1914</v>
      </c>
      <c r="D14" s="30">
        <f t="shared" si="0"/>
        <v>0.8707916287534122</v>
      </c>
    </row>
    <row r="15" spans="1:4" ht="12.75">
      <c r="A15" s="28" t="s">
        <v>74</v>
      </c>
      <c r="B15" s="29">
        <v>1389</v>
      </c>
      <c r="C15" s="29">
        <v>1025</v>
      </c>
      <c r="D15" s="30">
        <f t="shared" si="0"/>
        <v>0.7379409647228222</v>
      </c>
    </row>
    <row r="16" spans="1:4" ht="12.75">
      <c r="A16" s="28" t="s">
        <v>75</v>
      </c>
      <c r="B16" s="29">
        <v>513</v>
      </c>
      <c r="C16" s="29">
        <v>455</v>
      </c>
      <c r="D16" s="30">
        <f t="shared" si="0"/>
        <v>0.8869395711500975</v>
      </c>
    </row>
    <row r="17" spans="1:4" ht="12.75">
      <c r="A17" s="28" t="s">
        <v>76</v>
      </c>
      <c r="B17" s="29">
        <f>SUM(B5:B16)</f>
        <v>24760</v>
      </c>
      <c r="C17" s="29">
        <f>SUM(C5:C16)</f>
        <v>20053</v>
      </c>
      <c r="D17" s="30">
        <f t="shared" si="0"/>
        <v>0.8098949919224556</v>
      </c>
    </row>
    <row r="18" ht="12.75">
      <c r="D18" s="30"/>
    </row>
    <row r="19" s="28" customFormat="1" ht="12.75">
      <c r="A19" s="28" t="s">
        <v>77</v>
      </c>
    </row>
    <row r="20" spans="2:4" ht="12.75">
      <c r="B20" s="28" t="s">
        <v>61</v>
      </c>
      <c r="C20" s="28" t="s">
        <v>78</v>
      </c>
      <c r="D20" s="28" t="s">
        <v>79</v>
      </c>
    </row>
    <row r="21" spans="1:4" ht="12.75">
      <c r="A21" s="28" t="s">
        <v>64</v>
      </c>
      <c r="B21" s="29">
        <v>2478</v>
      </c>
      <c r="C21" s="29">
        <v>1948</v>
      </c>
      <c r="D21" s="30">
        <f aca="true" t="shared" si="1" ref="D21:D33">C21/B21</f>
        <v>0.7861178369652946</v>
      </c>
    </row>
    <row r="22" spans="1:4" ht="12.75">
      <c r="A22" s="28" t="s">
        <v>65</v>
      </c>
      <c r="B22" s="29">
        <v>3490</v>
      </c>
      <c r="C22" s="29">
        <v>2807</v>
      </c>
      <c r="D22" s="30">
        <f t="shared" si="1"/>
        <v>0.804297994269341</v>
      </c>
    </row>
    <row r="23" spans="1:4" ht="12.75">
      <c r="A23" s="28" t="s">
        <v>66</v>
      </c>
      <c r="B23" s="29">
        <v>1330</v>
      </c>
      <c r="C23" s="29">
        <v>999</v>
      </c>
      <c r="D23" s="30">
        <f t="shared" si="1"/>
        <v>0.7511278195488722</v>
      </c>
    </row>
    <row r="24" spans="1:4" ht="12" customHeight="1">
      <c r="A24" s="28" t="s">
        <v>67</v>
      </c>
      <c r="B24" s="29">
        <v>1552</v>
      </c>
      <c r="C24" s="29">
        <v>1133</v>
      </c>
      <c r="D24" s="30">
        <f t="shared" si="1"/>
        <v>0.7300257731958762</v>
      </c>
    </row>
    <row r="25" spans="1:4" ht="12.75">
      <c r="A25" s="28" t="s">
        <v>68</v>
      </c>
      <c r="B25" s="29">
        <v>1794</v>
      </c>
      <c r="C25" s="29">
        <v>1365</v>
      </c>
      <c r="D25" s="30">
        <f t="shared" si="1"/>
        <v>0.7608695652173914</v>
      </c>
    </row>
    <row r="26" spans="1:4" ht="12.75">
      <c r="A26" s="28" t="s">
        <v>69</v>
      </c>
      <c r="B26" s="29">
        <v>1430</v>
      </c>
      <c r="C26" s="29">
        <v>958</v>
      </c>
      <c r="D26" s="30">
        <f t="shared" si="1"/>
        <v>0.66993006993007</v>
      </c>
    </row>
    <row r="27" spans="1:4" ht="12.75">
      <c r="A27" s="28" t="s">
        <v>70</v>
      </c>
      <c r="B27" s="29">
        <v>495</v>
      </c>
      <c r="C27" s="29">
        <v>414</v>
      </c>
      <c r="D27" s="30">
        <f t="shared" si="1"/>
        <v>0.8363636363636363</v>
      </c>
    </row>
    <row r="28" spans="1:4" ht="12.75">
      <c r="A28" s="28" t="s">
        <v>71</v>
      </c>
      <c r="B28" s="29">
        <v>5666</v>
      </c>
      <c r="C28" s="29">
        <v>4666</v>
      </c>
      <c r="D28" s="30">
        <f t="shared" si="1"/>
        <v>0.8235086480762442</v>
      </c>
    </row>
    <row r="29" spans="1:4" ht="12.75">
      <c r="A29" s="28" t="s">
        <v>72</v>
      </c>
      <c r="B29" s="29">
        <v>2425</v>
      </c>
      <c r="C29" s="29">
        <v>2036</v>
      </c>
      <c r="D29" s="30">
        <f t="shared" si="1"/>
        <v>0.8395876288659794</v>
      </c>
    </row>
    <row r="30" spans="1:4" ht="12.75">
      <c r="A30" s="28" t="s">
        <v>73</v>
      </c>
      <c r="B30" s="29">
        <v>2198</v>
      </c>
      <c r="C30" s="29">
        <v>1903</v>
      </c>
      <c r="D30" s="30">
        <f t="shared" si="1"/>
        <v>0.8657870791628753</v>
      </c>
    </row>
    <row r="31" spans="1:4" ht="12.75">
      <c r="A31" s="28" t="s">
        <v>74</v>
      </c>
      <c r="B31" s="29">
        <v>1389</v>
      </c>
      <c r="C31" s="29">
        <v>1001</v>
      </c>
      <c r="D31" s="30">
        <f t="shared" si="1"/>
        <v>0.720662347012239</v>
      </c>
    </row>
    <row r="32" spans="1:4" ht="12.75">
      <c r="A32" s="28" t="s">
        <v>75</v>
      </c>
      <c r="B32" s="29">
        <v>513</v>
      </c>
      <c r="C32" s="29">
        <v>453</v>
      </c>
      <c r="D32" s="30">
        <f t="shared" si="1"/>
        <v>0.8830409356725146</v>
      </c>
    </row>
    <row r="33" spans="1:4" ht="12.75">
      <c r="A33" s="28" t="s">
        <v>76</v>
      </c>
      <c r="B33" s="29">
        <f>SUM(B21:B32)</f>
        <v>24760</v>
      </c>
      <c r="C33" s="29">
        <f>SUM(C21:C32)</f>
        <v>19683</v>
      </c>
      <c r="D33" s="30">
        <f t="shared" si="1"/>
        <v>0.794951534733441</v>
      </c>
    </row>
  </sheetData>
  <sheetProtection/>
  <printOptions gridLines="1"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T56" sqref="T56"/>
    </sheetView>
  </sheetViews>
  <sheetFormatPr defaultColWidth="9.00390625" defaultRowHeight="12"/>
  <cols>
    <col min="1" max="1" width="24.625" style="0" customWidth="1"/>
    <col min="2" max="2" width="13.25390625" style="0" customWidth="1"/>
    <col min="3" max="3" width="9.875" style="32" customWidth="1"/>
    <col min="4" max="4" width="9.125" style="32" customWidth="1"/>
    <col min="5" max="5" width="9.25390625" style="32" customWidth="1"/>
    <col min="6" max="6" width="8.375" style="32" customWidth="1"/>
    <col min="7" max="7" width="7.75390625" style="32" customWidth="1"/>
    <col min="8" max="8" width="8.25390625" style="0" customWidth="1"/>
    <col min="9" max="9" width="11.125" style="0" customWidth="1"/>
    <col min="10" max="10" width="9.25390625" style="0" customWidth="1"/>
    <col min="11" max="11" width="8.00390625" style="0" hidden="1" customWidth="1"/>
    <col min="12" max="12" width="0" style="0" hidden="1" customWidth="1"/>
    <col min="13" max="13" width="12.75390625" style="0" hidden="1" customWidth="1"/>
    <col min="14" max="16" width="0" style="0" hidden="1" customWidth="1"/>
  </cols>
  <sheetData>
    <row r="1" spans="1:3" ht="15.75">
      <c r="A1" s="61" t="s">
        <v>80</v>
      </c>
      <c r="B1" s="61"/>
      <c r="C1" s="62" t="s">
        <v>81</v>
      </c>
    </row>
    <row r="2" spans="1:18" ht="47.25" customHeight="1">
      <c r="A2" s="63" t="s">
        <v>120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ht="12">
      <c r="A3" s="18" t="s">
        <v>82</v>
      </c>
    </row>
    <row r="4" spans="2:13" s="33" customFormat="1" ht="12">
      <c r="B4" s="34" t="s">
        <v>83</v>
      </c>
      <c r="C4" s="35" t="s">
        <v>84</v>
      </c>
      <c r="D4" s="35" t="s">
        <v>85</v>
      </c>
      <c r="E4" s="35" t="s">
        <v>86</v>
      </c>
      <c r="F4" s="36"/>
      <c r="G4" s="36"/>
      <c r="H4" s="2"/>
      <c r="I4" s="2"/>
      <c r="J4" s="2"/>
      <c r="K4" s="35" t="s">
        <v>87</v>
      </c>
      <c r="L4" s="35" t="s">
        <v>88</v>
      </c>
      <c r="M4" s="35" t="s">
        <v>89</v>
      </c>
    </row>
    <row r="5" spans="1:13" ht="12.75">
      <c r="A5" s="28" t="s">
        <v>64</v>
      </c>
      <c r="B5" s="37">
        <v>1377</v>
      </c>
      <c r="C5" s="7">
        <f aca="true" t="shared" si="0" ref="C5:C17">K5/B5</f>
        <v>0.7182280319535221</v>
      </c>
      <c r="D5" s="7">
        <f aca="true" t="shared" si="1" ref="D5:D17">L5/B5</f>
        <v>0.7785039941902687</v>
      </c>
      <c r="E5" s="7">
        <f aca="true" t="shared" si="2" ref="E5:E17">M5/B5</f>
        <v>0.6811909949164852</v>
      </c>
      <c r="K5" s="38">
        <v>989</v>
      </c>
      <c r="L5" s="38">
        <v>1072</v>
      </c>
      <c r="M5" s="38">
        <v>938</v>
      </c>
    </row>
    <row r="6" spans="1:13" ht="12.75">
      <c r="A6" s="28" t="s">
        <v>65</v>
      </c>
      <c r="B6" s="37">
        <v>1716</v>
      </c>
      <c r="C6" s="7">
        <f t="shared" si="0"/>
        <v>0.8106060606060606</v>
      </c>
      <c r="D6" s="7">
        <f t="shared" si="1"/>
        <v>0.8537296037296037</v>
      </c>
      <c r="E6" s="7">
        <f t="shared" si="2"/>
        <v>0.6998834498834499</v>
      </c>
      <c r="K6" s="38">
        <v>1391</v>
      </c>
      <c r="L6" s="38">
        <v>1465</v>
      </c>
      <c r="M6" s="38">
        <v>1201</v>
      </c>
    </row>
    <row r="7" spans="1:13" ht="12.75">
      <c r="A7" s="28" t="s">
        <v>66</v>
      </c>
      <c r="B7" s="37">
        <v>791</v>
      </c>
      <c r="C7" s="7">
        <f t="shared" si="0"/>
        <v>0.8394437420986094</v>
      </c>
      <c r="D7" s="7">
        <f t="shared" si="1"/>
        <v>0.8836915297092288</v>
      </c>
      <c r="E7" s="7">
        <f t="shared" si="2"/>
        <v>0.8053097345132744</v>
      </c>
      <c r="K7" s="38">
        <v>664</v>
      </c>
      <c r="L7" s="38">
        <v>699</v>
      </c>
      <c r="M7" s="38">
        <v>637</v>
      </c>
    </row>
    <row r="8" spans="1:13" ht="12.75">
      <c r="A8" s="28" t="s">
        <v>67</v>
      </c>
      <c r="B8" s="37">
        <v>509</v>
      </c>
      <c r="C8" s="7">
        <f t="shared" si="0"/>
        <v>0.6797642436149313</v>
      </c>
      <c r="D8" s="7">
        <f t="shared" si="1"/>
        <v>0.7406679764243614</v>
      </c>
      <c r="E8" s="7">
        <f t="shared" si="2"/>
        <v>0.5284872298624754</v>
      </c>
      <c r="K8" s="38">
        <v>346</v>
      </c>
      <c r="L8" s="38">
        <v>377</v>
      </c>
      <c r="M8" s="38">
        <v>269</v>
      </c>
    </row>
    <row r="9" spans="1:13" ht="12.75">
      <c r="A9" s="28" t="s">
        <v>68</v>
      </c>
      <c r="B9" s="37">
        <v>784</v>
      </c>
      <c r="C9" s="7">
        <f t="shared" si="0"/>
        <v>0.8380102040816326</v>
      </c>
      <c r="D9" s="7">
        <f t="shared" si="1"/>
        <v>0.875</v>
      </c>
      <c r="E9" s="7">
        <f t="shared" si="2"/>
        <v>0.7206632653061225</v>
      </c>
      <c r="K9" s="38">
        <v>657</v>
      </c>
      <c r="L9" s="38">
        <v>686</v>
      </c>
      <c r="M9" s="38">
        <v>565</v>
      </c>
    </row>
    <row r="10" spans="1:13" ht="12.75">
      <c r="A10" s="28" t="s">
        <v>69</v>
      </c>
      <c r="B10" s="37">
        <v>749</v>
      </c>
      <c r="C10" s="7">
        <f t="shared" si="0"/>
        <v>0.5887850467289719</v>
      </c>
      <c r="D10" s="7">
        <f t="shared" si="1"/>
        <v>0.6154873164218959</v>
      </c>
      <c r="E10" s="7">
        <f t="shared" si="2"/>
        <v>0.5193591455273698</v>
      </c>
      <c r="K10" s="38">
        <v>441</v>
      </c>
      <c r="L10" s="38">
        <v>461</v>
      </c>
      <c r="M10" s="38">
        <v>389</v>
      </c>
    </row>
    <row r="11" spans="1:13" ht="12.75">
      <c r="A11" s="28" t="s">
        <v>70</v>
      </c>
      <c r="B11" s="37">
        <v>620</v>
      </c>
      <c r="C11" s="7">
        <f t="shared" si="0"/>
        <v>0.7387096774193549</v>
      </c>
      <c r="D11" s="7">
        <f t="shared" si="1"/>
        <v>0.7612903225806451</v>
      </c>
      <c r="E11" s="7">
        <f t="shared" si="2"/>
        <v>0.5919354838709677</v>
      </c>
      <c r="K11" s="38">
        <v>458</v>
      </c>
      <c r="L11" s="38">
        <v>472</v>
      </c>
      <c r="M11" s="38">
        <v>367</v>
      </c>
    </row>
    <row r="12" spans="1:13" ht="12.75">
      <c r="A12" s="28" t="s">
        <v>71</v>
      </c>
      <c r="B12" s="37">
        <v>2387</v>
      </c>
      <c r="C12" s="7">
        <f t="shared" si="0"/>
        <v>0.8776707163803938</v>
      </c>
      <c r="D12" s="7">
        <f t="shared" si="1"/>
        <v>0.9149560117302052</v>
      </c>
      <c r="E12" s="7">
        <f t="shared" si="2"/>
        <v>0.8550481776288228</v>
      </c>
      <c r="K12" s="38">
        <v>2095</v>
      </c>
      <c r="L12" s="38">
        <v>2184</v>
      </c>
      <c r="M12" s="38">
        <v>2041</v>
      </c>
    </row>
    <row r="13" spans="1:13" ht="12.75">
      <c r="A13" s="28" t="s">
        <v>72</v>
      </c>
      <c r="B13" s="37">
        <v>1130</v>
      </c>
      <c r="C13" s="7">
        <f t="shared" si="0"/>
        <v>0.7053097345132744</v>
      </c>
      <c r="D13" s="7">
        <f t="shared" si="1"/>
        <v>0.7672566371681416</v>
      </c>
      <c r="E13" s="7">
        <f t="shared" si="2"/>
        <v>0.6168141592920354</v>
      </c>
      <c r="K13" s="38">
        <v>797</v>
      </c>
      <c r="L13" s="38">
        <v>867</v>
      </c>
      <c r="M13" s="38">
        <v>697</v>
      </c>
    </row>
    <row r="14" spans="1:13" ht="12.75">
      <c r="A14" s="28" t="s">
        <v>73</v>
      </c>
      <c r="B14" s="37">
        <v>1311</v>
      </c>
      <c r="C14" s="7">
        <f t="shared" si="0"/>
        <v>0.851258581235698</v>
      </c>
      <c r="D14" s="7">
        <f t="shared" si="1"/>
        <v>0.9092295957284515</v>
      </c>
      <c r="E14" s="7">
        <f t="shared" si="2"/>
        <v>0.8810068649885584</v>
      </c>
      <c r="K14" s="38">
        <v>1116</v>
      </c>
      <c r="L14" s="38">
        <v>1192</v>
      </c>
      <c r="M14" s="38">
        <v>1155</v>
      </c>
    </row>
    <row r="15" spans="1:13" ht="12.75">
      <c r="A15" s="28" t="s">
        <v>74</v>
      </c>
      <c r="B15" s="37">
        <v>894</v>
      </c>
      <c r="C15" s="7">
        <f t="shared" si="0"/>
        <v>0.7785234899328859</v>
      </c>
      <c r="D15" s="7">
        <f t="shared" si="1"/>
        <v>0.8232662192393736</v>
      </c>
      <c r="E15" s="7">
        <f t="shared" si="2"/>
        <v>0.6308724832214765</v>
      </c>
      <c r="K15" s="38">
        <v>696</v>
      </c>
      <c r="L15" s="38">
        <v>736</v>
      </c>
      <c r="M15" s="38">
        <v>564</v>
      </c>
    </row>
    <row r="16" spans="1:13" ht="12.75">
      <c r="A16" s="28" t="s">
        <v>75</v>
      </c>
      <c r="B16" s="37">
        <v>206</v>
      </c>
      <c r="C16" s="7">
        <f t="shared" si="0"/>
        <v>0.8398058252427184</v>
      </c>
      <c r="D16" s="7">
        <f t="shared" si="1"/>
        <v>0.8883495145631068</v>
      </c>
      <c r="E16" s="7">
        <f t="shared" si="2"/>
        <v>0.8689320388349514</v>
      </c>
      <c r="K16" s="38">
        <v>173</v>
      </c>
      <c r="L16" s="38">
        <v>183</v>
      </c>
      <c r="M16" s="38">
        <v>179</v>
      </c>
    </row>
    <row r="17" spans="1:13" ht="12.75">
      <c r="A17" s="28" t="s">
        <v>76</v>
      </c>
      <c r="B17" s="38">
        <f>SUM(B5:B16)</f>
        <v>12474</v>
      </c>
      <c r="C17" s="7">
        <f t="shared" si="0"/>
        <v>0.7874779541446209</v>
      </c>
      <c r="D17" s="7">
        <f t="shared" si="1"/>
        <v>0.8332531665865</v>
      </c>
      <c r="E17" s="7">
        <f t="shared" si="2"/>
        <v>0.7216610549943884</v>
      </c>
      <c r="K17" s="38">
        <f>SUM(K5:K16)</f>
        <v>9823</v>
      </c>
      <c r="L17" s="38">
        <f>SUM(L5:L16)</f>
        <v>10394</v>
      </c>
      <c r="M17" s="38">
        <f>SUM(M5:M16)</f>
        <v>9002</v>
      </c>
    </row>
    <row r="19" ht="12.75">
      <c r="A19" s="28" t="s">
        <v>90</v>
      </c>
    </row>
    <row r="20" spans="2:16" s="33" customFormat="1" ht="12">
      <c r="B20" s="34" t="s">
        <v>91</v>
      </c>
      <c r="C20" s="35" t="s">
        <v>45</v>
      </c>
      <c r="D20" s="35" t="s">
        <v>92</v>
      </c>
      <c r="E20" s="35" t="s">
        <v>93</v>
      </c>
      <c r="F20" s="35" t="s">
        <v>84</v>
      </c>
      <c r="G20" s="35" t="s">
        <v>85</v>
      </c>
      <c r="H20" s="35" t="s">
        <v>86</v>
      </c>
      <c r="I20" s="2"/>
      <c r="K20" s="39" t="s">
        <v>94</v>
      </c>
      <c r="L20" s="39" t="s">
        <v>95</v>
      </c>
      <c r="M20" s="39" t="s">
        <v>96</v>
      </c>
      <c r="N20" s="39" t="s">
        <v>87</v>
      </c>
      <c r="O20" s="39" t="s">
        <v>88</v>
      </c>
      <c r="P20" s="39" t="s">
        <v>89</v>
      </c>
    </row>
    <row r="21" spans="1:16" ht="12.75">
      <c r="A21" s="28" t="s">
        <v>64</v>
      </c>
      <c r="B21">
        <v>7202</v>
      </c>
      <c r="C21" s="7">
        <f aca="true" t="shared" si="3" ref="C21:C33">K21/B21</f>
        <v>0.7882532629825049</v>
      </c>
      <c r="D21" s="7">
        <f aca="true" t="shared" si="4" ref="D21:D33">L21/B21</f>
        <v>0.8679533462926965</v>
      </c>
      <c r="E21" s="7">
        <f aca="true" t="shared" si="5" ref="E21:E33">M21/B21</f>
        <v>0.6682865870591502</v>
      </c>
      <c r="F21" s="7">
        <f aca="true" t="shared" si="6" ref="F21:F33">N21/B21</f>
        <v>0.5370730352679811</v>
      </c>
      <c r="G21" s="7">
        <f aca="true" t="shared" si="7" ref="G21:G33">O21/B21</f>
        <v>0.8015828936406554</v>
      </c>
      <c r="H21" s="7">
        <f aca="true" t="shared" si="8" ref="H21:H33">P21/B21</f>
        <v>0.6735628991946682</v>
      </c>
      <c r="K21">
        <v>5677</v>
      </c>
      <c r="L21">
        <v>6251</v>
      </c>
      <c r="M21">
        <v>4813</v>
      </c>
      <c r="N21">
        <v>3868</v>
      </c>
      <c r="O21">
        <v>5773</v>
      </c>
      <c r="P21">
        <v>4851</v>
      </c>
    </row>
    <row r="22" spans="1:16" ht="12.75">
      <c r="A22" s="28" t="s">
        <v>65</v>
      </c>
      <c r="B22">
        <v>7939</v>
      </c>
      <c r="C22" s="7">
        <f t="shared" si="3"/>
        <v>0.9744300289709031</v>
      </c>
      <c r="D22" s="7">
        <f t="shared" si="4"/>
        <v>0.9677541252046857</v>
      </c>
      <c r="E22" s="7">
        <f t="shared" si="5"/>
        <v>0.8134525758911701</v>
      </c>
      <c r="F22" s="7">
        <f t="shared" si="6"/>
        <v>0.6659528907922913</v>
      </c>
      <c r="G22" s="7">
        <f t="shared" si="7"/>
        <v>0.9125834487970778</v>
      </c>
      <c r="H22" s="7">
        <f t="shared" si="8"/>
        <v>0.694042070789772</v>
      </c>
      <c r="K22">
        <v>7736</v>
      </c>
      <c r="L22">
        <v>7683</v>
      </c>
      <c r="M22">
        <v>6458</v>
      </c>
      <c r="N22">
        <v>5287</v>
      </c>
      <c r="O22">
        <v>7245</v>
      </c>
      <c r="P22">
        <v>5510</v>
      </c>
    </row>
    <row r="23" spans="1:16" ht="12.75">
      <c r="A23" s="28" t="s">
        <v>66</v>
      </c>
      <c r="B23">
        <v>4429</v>
      </c>
      <c r="C23" s="7">
        <f t="shared" si="3"/>
        <v>0.9069767441860465</v>
      </c>
      <c r="D23" s="7">
        <f t="shared" si="4"/>
        <v>0.9207496048769473</v>
      </c>
      <c r="E23" s="7">
        <f t="shared" si="5"/>
        <v>0.7843757055768796</v>
      </c>
      <c r="F23" s="7">
        <f t="shared" si="6"/>
        <v>0.6590652517498307</v>
      </c>
      <c r="G23" s="7">
        <f t="shared" si="7"/>
        <v>0.9302325581395349</v>
      </c>
      <c r="H23" s="7">
        <f t="shared" si="8"/>
        <v>0.7952133664484082</v>
      </c>
      <c r="K23">
        <v>4017</v>
      </c>
      <c r="L23">
        <v>4078</v>
      </c>
      <c r="M23">
        <v>3474</v>
      </c>
      <c r="N23">
        <v>2919</v>
      </c>
      <c r="O23">
        <v>4120</v>
      </c>
      <c r="P23">
        <v>3522</v>
      </c>
    </row>
    <row r="24" spans="1:16" ht="12.75">
      <c r="A24" s="28" t="s">
        <v>67</v>
      </c>
      <c r="B24">
        <v>2625</v>
      </c>
      <c r="C24" s="7">
        <f t="shared" si="3"/>
        <v>0.9055238095238095</v>
      </c>
      <c r="D24" s="7">
        <f t="shared" si="4"/>
        <v>0.939047619047619</v>
      </c>
      <c r="E24" s="7">
        <f t="shared" si="5"/>
        <v>0.6598095238095238</v>
      </c>
      <c r="F24" s="7">
        <f t="shared" si="6"/>
        <v>0.6034285714285714</v>
      </c>
      <c r="G24" s="7">
        <f t="shared" si="7"/>
        <v>0.8339047619047619</v>
      </c>
      <c r="H24" s="7">
        <f t="shared" si="8"/>
        <v>0.5497142857142857</v>
      </c>
      <c r="K24">
        <v>2377</v>
      </c>
      <c r="L24">
        <v>2465</v>
      </c>
      <c r="M24">
        <v>1732</v>
      </c>
      <c r="N24">
        <v>1584</v>
      </c>
      <c r="O24">
        <v>2189</v>
      </c>
      <c r="P24">
        <v>1443</v>
      </c>
    </row>
    <row r="25" spans="1:16" ht="12.75">
      <c r="A25" s="28" t="s">
        <v>68</v>
      </c>
      <c r="B25">
        <v>3840</v>
      </c>
      <c r="C25" s="7">
        <f t="shared" si="3"/>
        <v>0.9302083333333333</v>
      </c>
      <c r="D25" s="7">
        <f t="shared" si="4"/>
        <v>0.9481770833333333</v>
      </c>
      <c r="E25" s="7">
        <f t="shared" si="5"/>
        <v>0.7440104166666667</v>
      </c>
      <c r="F25" s="7">
        <f t="shared" si="6"/>
        <v>0.6513020833333333</v>
      </c>
      <c r="G25" s="7">
        <f t="shared" si="7"/>
        <v>0.9</v>
      </c>
      <c r="H25" s="7">
        <f t="shared" si="8"/>
        <v>0.6869791666666667</v>
      </c>
      <c r="K25">
        <v>3572</v>
      </c>
      <c r="L25">
        <v>3641</v>
      </c>
      <c r="M25">
        <v>2857</v>
      </c>
      <c r="N25">
        <v>2501</v>
      </c>
      <c r="O25">
        <v>3456</v>
      </c>
      <c r="P25">
        <v>2638</v>
      </c>
    </row>
    <row r="26" spans="1:16" ht="12.75">
      <c r="A26" s="28" t="s">
        <v>69</v>
      </c>
      <c r="B26">
        <v>3822</v>
      </c>
      <c r="C26" s="7">
        <f t="shared" si="3"/>
        <v>0.7459445316588174</v>
      </c>
      <c r="D26" s="7">
        <f t="shared" si="4"/>
        <v>0.7451596023024595</v>
      </c>
      <c r="E26" s="7">
        <f t="shared" si="5"/>
        <v>0.4686028257456829</v>
      </c>
      <c r="F26" s="7">
        <f t="shared" si="6"/>
        <v>0.5355834641548928</v>
      </c>
      <c r="G26" s="7">
        <f t="shared" si="7"/>
        <v>0.6802721088435374</v>
      </c>
      <c r="H26" s="7">
        <f t="shared" si="8"/>
        <v>0.5418628990057561</v>
      </c>
      <c r="K26">
        <v>2851</v>
      </c>
      <c r="L26">
        <v>2848</v>
      </c>
      <c r="M26">
        <v>1791</v>
      </c>
      <c r="N26">
        <v>2047</v>
      </c>
      <c r="O26">
        <v>2600</v>
      </c>
      <c r="P26">
        <v>2071</v>
      </c>
    </row>
    <row r="27" spans="1:16" ht="12.75">
      <c r="A27" s="28" t="s">
        <v>70</v>
      </c>
      <c r="B27">
        <v>1838</v>
      </c>
      <c r="C27" s="7">
        <f t="shared" si="3"/>
        <v>0.8650707290533188</v>
      </c>
      <c r="D27" s="7">
        <f t="shared" si="4"/>
        <v>0.8792165397170838</v>
      </c>
      <c r="E27" s="7">
        <f t="shared" si="5"/>
        <v>0.5065288356909684</v>
      </c>
      <c r="F27" s="7">
        <f t="shared" si="6"/>
        <v>0.5353645266594124</v>
      </c>
      <c r="G27" s="7">
        <f t="shared" si="7"/>
        <v>0.7415669205658324</v>
      </c>
      <c r="H27" s="7">
        <f t="shared" si="8"/>
        <v>0.5070729053318824</v>
      </c>
      <c r="K27">
        <v>1590</v>
      </c>
      <c r="L27">
        <v>1616</v>
      </c>
      <c r="M27">
        <v>931</v>
      </c>
      <c r="N27">
        <v>984</v>
      </c>
      <c r="O27">
        <v>1363</v>
      </c>
      <c r="P27">
        <v>932</v>
      </c>
    </row>
    <row r="28" spans="1:16" ht="12.75">
      <c r="A28" s="28" t="s">
        <v>71</v>
      </c>
      <c r="B28">
        <v>12636</v>
      </c>
      <c r="C28" s="7">
        <f t="shared" si="3"/>
        <v>0.9285375118708452</v>
      </c>
      <c r="D28" s="7">
        <f t="shared" si="4"/>
        <v>0.9388255777144666</v>
      </c>
      <c r="E28" s="7">
        <f t="shared" si="5"/>
        <v>0.7786483064260842</v>
      </c>
      <c r="F28" s="7">
        <f t="shared" si="6"/>
        <v>0.7819721430832542</v>
      </c>
      <c r="G28" s="7">
        <f t="shared" si="7"/>
        <v>0.9409623298512187</v>
      </c>
      <c r="H28" s="7">
        <f t="shared" si="8"/>
        <v>0.7985121874010763</v>
      </c>
      <c r="K28">
        <v>11733</v>
      </c>
      <c r="L28">
        <v>11863</v>
      </c>
      <c r="M28">
        <v>9839</v>
      </c>
      <c r="N28">
        <v>9881</v>
      </c>
      <c r="O28">
        <v>11890</v>
      </c>
      <c r="P28">
        <v>10090</v>
      </c>
    </row>
    <row r="29" spans="1:16" ht="12.75">
      <c r="A29" s="28" t="s">
        <v>72</v>
      </c>
      <c r="B29">
        <v>5231</v>
      </c>
      <c r="C29" s="7">
        <f t="shared" si="3"/>
        <v>0.7273943796597209</v>
      </c>
      <c r="D29" s="7">
        <f t="shared" si="4"/>
        <v>0.7402026381189065</v>
      </c>
      <c r="E29" s="7">
        <f t="shared" si="5"/>
        <v>0.5536226342955458</v>
      </c>
      <c r="F29" s="7">
        <f t="shared" si="6"/>
        <v>0.5584018352131523</v>
      </c>
      <c r="G29" s="7">
        <f t="shared" si="7"/>
        <v>0.7746128847256739</v>
      </c>
      <c r="H29" s="7">
        <f t="shared" si="8"/>
        <v>0.593003249856624</v>
      </c>
      <c r="K29">
        <v>3805</v>
      </c>
      <c r="L29">
        <v>3872</v>
      </c>
      <c r="M29">
        <v>2896</v>
      </c>
      <c r="N29">
        <v>2921</v>
      </c>
      <c r="O29">
        <v>4052</v>
      </c>
      <c r="P29">
        <v>3102</v>
      </c>
    </row>
    <row r="30" spans="1:16" ht="12.75">
      <c r="A30" s="28" t="s">
        <v>73</v>
      </c>
      <c r="B30">
        <v>6536</v>
      </c>
      <c r="C30" s="7">
        <f t="shared" si="3"/>
        <v>0.9013157894736842</v>
      </c>
      <c r="D30" s="7">
        <f t="shared" si="4"/>
        <v>0.9101897184822522</v>
      </c>
      <c r="E30" s="7">
        <f t="shared" si="5"/>
        <v>0.8121175030599755</v>
      </c>
      <c r="F30" s="7">
        <f t="shared" si="6"/>
        <v>0.6972154222766218</v>
      </c>
      <c r="G30" s="7">
        <f t="shared" si="7"/>
        <v>0.9097307221542228</v>
      </c>
      <c r="H30" s="7">
        <f t="shared" si="8"/>
        <v>0.8260403916768666</v>
      </c>
      <c r="K30">
        <v>5891</v>
      </c>
      <c r="L30">
        <v>5949</v>
      </c>
      <c r="M30">
        <v>5308</v>
      </c>
      <c r="N30">
        <v>4557</v>
      </c>
      <c r="O30">
        <v>5946</v>
      </c>
      <c r="P30">
        <v>5399</v>
      </c>
    </row>
    <row r="31" spans="1:16" ht="12.75">
      <c r="A31" s="28" t="s">
        <v>74</v>
      </c>
      <c r="B31">
        <v>4180</v>
      </c>
      <c r="C31" s="7">
        <f t="shared" si="3"/>
        <v>0.8547846889952153</v>
      </c>
      <c r="D31" s="7">
        <f t="shared" si="4"/>
        <v>0.8667464114832536</v>
      </c>
      <c r="E31" s="7">
        <f t="shared" si="5"/>
        <v>0.6717703349282297</v>
      </c>
      <c r="F31" s="7">
        <f t="shared" si="6"/>
        <v>0.5672248803827751</v>
      </c>
      <c r="G31" s="7">
        <f t="shared" si="7"/>
        <v>0.7825358851674641</v>
      </c>
      <c r="H31" s="7">
        <f t="shared" si="8"/>
        <v>0.5894736842105263</v>
      </c>
      <c r="K31">
        <v>3573</v>
      </c>
      <c r="L31">
        <v>3623</v>
      </c>
      <c r="M31">
        <v>2808</v>
      </c>
      <c r="N31">
        <v>2371</v>
      </c>
      <c r="O31">
        <v>3271</v>
      </c>
      <c r="P31">
        <v>2464</v>
      </c>
    </row>
    <row r="32" spans="1:16" ht="12.75">
      <c r="A32" s="28" t="s">
        <v>75</v>
      </c>
      <c r="B32">
        <v>1039</v>
      </c>
      <c r="C32" s="7">
        <f t="shared" si="3"/>
        <v>0.9720885466794995</v>
      </c>
      <c r="D32" s="7">
        <f t="shared" si="4"/>
        <v>0.9740134744947064</v>
      </c>
      <c r="E32" s="7">
        <f t="shared" si="5"/>
        <v>0.9153031761308951</v>
      </c>
      <c r="F32" s="7">
        <f t="shared" si="6"/>
        <v>0.6573628488931665</v>
      </c>
      <c r="G32" s="7">
        <f t="shared" si="7"/>
        <v>0.9480269489894129</v>
      </c>
      <c r="H32" s="7">
        <f t="shared" si="8"/>
        <v>0.9114533205004812</v>
      </c>
      <c r="K32">
        <v>1010</v>
      </c>
      <c r="L32">
        <v>1012</v>
      </c>
      <c r="M32">
        <v>951</v>
      </c>
      <c r="N32">
        <v>683</v>
      </c>
      <c r="O32">
        <v>985</v>
      </c>
      <c r="P32">
        <v>947</v>
      </c>
    </row>
    <row r="33" spans="1:16" ht="12.75">
      <c r="A33" s="28" t="s">
        <v>76</v>
      </c>
      <c r="B33">
        <f>SUM(B21:B32)</f>
        <v>61317</v>
      </c>
      <c r="C33" s="7">
        <f t="shared" si="3"/>
        <v>0.8779294486031606</v>
      </c>
      <c r="D33" s="7">
        <f t="shared" si="4"/>
        <v>0.8953634391767373</v>
      </c>
      <c r="E33" s="7">
        <f t="shared" si="5"/>
        <v>0.7152665655527831</v>
      </c>
      <c r="F33" s="7">
        <f t="shared" si="6"/>
        <v>0.6458730857674054</v>
      </c>
      <c r="G33" s="7">
        <f t="shared" si="7"/>
        <v>0.8625666617740594</v>
      </c>
      <c r="H33" s="7">
        <f t="shared" si="8"/>
        <v>0.7007681393414551</v>
      </c>
      <c r="K33">
        <f aca="true" t="shared" si="9" ref="K33:P33">SUM(K21:K32)</f>
        <v>53832</v>
      </c>
      <c r="L33">
        <f t="shared" si="9"/>
        <v>54901</v>
      </c>
      <c r="M33">
        <f t="shared" si="9"/>
        <v>43858</v>
      </c>
      <c r="N33">
        <f t="shared" si="9"/>
        <v>39603</v>
      </c>
      <c r="O33">
        <f t="shared" si="9"/>
        <v>52890</v>
      </c>
      <c r="P33">
        <f t="shared" si="9"/>
        <v>42969</v>
      </c>
    </row>
    <row r="35" spans="1:5" ht="12">
      <c r="A35" s="18" t="s">
        <v>97</v>
      </c>
      <c r="C35" s="36"/>
      <c r="D35" s="36"/>
      <c r="E35" s="36"/>
    </row>
    <row r="36" spans="2:13" ht="12">
      <c r="B36" s="18" t="s">
        <v>98</v>
      </c>
      <c r="C36" s="1" t="s">
        <v>99</v>
      </c>
      <c r="D36" s="35" t="s">
        <v>100</v>
      </c>
      <c r="E36" s="35" t="s">
        <v>101</v>
      </c>
      <c r="K36" s="18" t="s">
        <v>102</v>
      </c>
      <c r="L36" s="31" t="s">
        <v>103</v>
      </c>
      <c r="M36" s="31" t="s">
        <v>104</v>
      </c>
    </row>
    <row r="37" spans="1:13" ht="12.75">
      <c r="A37" s="28" t="s">
        <v>64</v>
      </c>
      <c r="B37">
        <v>3961</v>
      </c>
      <c r="C37" s="7">
        <f aca="true" t="shared" si="10" ref="C37:C49">K37/B37</f>
        <v>0.6392325170411512</v>
      </c>
      <c r="D37" s="7">
        <f aca="true" t="shared" si="11" ref="D37:D49">L37/B37</f>
        <v>0.45089623832365566</v>
      </c>
      <c r="E37" s="7">
        <f aca="true" t="shared" si="12" ref="E37:E49">M37/B37</f>
        <v>0.2774551880838172</v>
      </c>
      <c r="K37">
        <v>2532</v>
      </c>
      <c r="L37">
        <v>1786</v>
      </c>
      <c r="M37">
        <v>1099</v>
      </c>
    </row>
    <row r="38" spans="1:13" ht="12.75">
      <c r="A38" s="28" t="s">
        <v>65</v>
      </c>
      <c r="B38">
        <v>4062</v>
      </c>
      <c r="C38" s="7">
        <f t="shared" si="10"/>
        <v>0.7060561299852289</v>
      </c>
      <c r="D38" s="7">
        <f t="shared" si="11"/>
        <v>0.5150172328902018</v>
      </c>
      <c r="E38" s="7">
        <f t="shared" si="12"/>
        <v>0.32176267848350565</v>
      </c>
      <c r="K38">
        <v>2868</v>
      </c>
      <c r="L38">
        <v>2092</v>
      </c>
      <c r="M38">
        <v>1307</v>
      </c>
    </row>
    <row r="39" spans="1:13" ht="12.75">
      <c r="A39" s="28" t="s">
        <v>66</v>
      </c>
      <c r="B39">
        <v>2448</v>
      </c>
      <c r="C39" s="7">
        <f t="shared" si="10"/>
        <v>0.6870915032679739</v>
      </c>
      <c r="D39" s="7">
        <f t="shared" si="11"/>
        <v>0.5151143790849673</v>
      </c>
      <c r="E39" s="7">
        <f t="shared" si="12"/>
        <v>0.3333333333333333</v>
      </c>
      <c r="K39">
        <v>1682</v>
      </c>
      <c r="L39">
        <v>1261</v>
      </c>
      <c r="M39">
        <v>816</v>
      </c>
    </row>
    <row r="40" spans="1:13" ht="12.75">
      <c r="A40" s="28" t="s">
        <v>67</v>
      </c>
      <c r="B40">
        <v>1365</v>
      </c>
      <c r="C40" s="7">
        <f t="shared" si="10"/>
        <v>0.608058608058608</v>
      </c>
      <c r="D40" s="7">
        <f t="shared" si="11"/>
        <v>0.4139194139194139</v>
      </c>
      <c r="E40" s="7">
        <f t="shared" si="12"/>
        <v>0.2578754578754579</v>
      </c>
      <c r="K40">
        <v>830</v>
      </c>
      <c r="L40">
        <v>565</v>
      </c>
      <c r="M40">
        <v>352</v>
      </c>
    </row>
    <row r="41" spans="1:13" ht="12.75">
      <c r="A41" s="28" t="s">
        <v>68</v>
      </c>
      <c r="B41">
        <v>1969</v>
      </c>
      <c r="C41" s="7">
        <f t="shared" si="10"/>
        <v>0.7526663280853225</v>
      </c>
      <c r="D41" s="7">
        <f t="shared" si="11"/>
        <v>0.547486033519553</v>
      </c>
      <c r="E41" s="7">
        <f t="shared" si="12"/>
        <v>0.3656678517013712</v>
      </c>
      <c r="K41">
        <v>1482</v>
      </c>
      <c r="L41">
        <v>1078</v>
      </c>
      <c r="M41">
        <v>720</v>
      </c>
    </row>
    <row r="42" spans="1:13" ht="12.75">
      <c r="A42" s="28" t="s">
        <v>69</v>
      </c>
      <c r="B42">
        <v>2009</v>
      </c>
      <c r="C42" s="7">
        <f t="shared" si="10"/>
        <v>0.5505226480836237</v>
      </c>
      <c r="D42" s="7">
        <f t="shared" si="11"/>
        <v>0.3792931806869089</v>
      </c>
      <c r="E42" s="7">
        <f t="shared" si="12"/>
        <v>0.2379293180686909</v>
      </c>
      <c r="K42">
        <v>1106</v>
      </c>
      <c r="L42">
        <v>762</v>
      </c>
      <c r="M42">
        <v>478</v>
      </c>
    </row>
    <row r="43" spans="1:13" ht="12.75">
      <c r="A43" s="28" t="s">
        <v>70</v>
      </c>
      <c r="B43">
        <v>947</v>
      </c>
      <c r="C43" s="7">
        <f t="shared" si="10"/>
        <v>0.5311510031678986</v>
      </c>
      <c r="D43" s="7">
        <f t="shared" si="11"/>
        <v>0.4192185850052798</v>
      </c>
      <c r="E43" s="7">
        <f t="shared" si="12"/>
        <v>0.31890179514255546</v>
      </c>
      <c r="K43">
        <v>503</v>
      </c>
      <c r="L43">
        <v>397</v>
      </c>
      <c r="M43">
        <v>302</v>
      </c>
    </row>
    <row r="44" spans="1:13" ht="12.75">
      <c r="A44" s="28" t="s">
        <v>71</v>
      </c>
      <c r="B44">
        <v>7261</v>
      </c>
      <c r="C44" s="7">
        <f t="shared" si="10"/>
        <v>0.675664509020796</v>
      </c>
      <c r="D44" s="7">
        <f t="shared" si="11"/>
        <v>0.5442776477069274</v>
      </c>
      <c r="E44" s="7">
        <f t="shared" si="12"/>
        <v>0.38603498140751963</v>
      </c>
      <c r="K44">
        <v>4906</v>
      </c>
      <c r="L44">
        <v>3952</v>
      </c>
      <c r="M44">
        <v>2803</v>
      </c>
    </row>
    <row r="45" spans="1:13" ht="12.75">
      <c r="A45" s="28" t="s">
        <v>72</v>
      </c>
      <c r="B45">
        <v>2802</v>
      </c>
      <c r="C45" s="7">
        <f t="shared" si="10"/>
        <v>0.5960028551034975</v>
      </c>
      <c r="D45" s="7">
        <f t="shared" si="11"/>
        <v>0.4568165596002855</v>
      </c>
      <c r="E45" s="7">
        <f t="shared" si="12"/>
        <v>0.32298358315488934</v>
      </c>
      <c r="K45">
        <v>1670</v>
      </c>
      <c r="L45">
        <v>1280</v>
      </c>
      <c r="M45">
        <v>905</v>
      </c>
    </row>
    <row r="46" spans="1:13" ht="12.75">
      <c r="A46" s="28" t="s">
        <v>73</v>
      </c>
      <c r="B46">
        <v>3542</v>
      </c>
      <c r="C46" s="7">
        <f t="shared" si="10"/>
        <v>0.6888763410502541</v>
      </c>
      <c r="D46" s="7">
        <f t="shared" si="11"/>
        <v>0.49265951439864486</v>
      </c>
      <c r="E46" s="7">
        <f t="shared" si="12"/>
        <v>0.31931112365894976</v>
      </c>
      <c r="K46">
        <v>2440</v>
      </c>
      <c r="L46">
        <v>1745</v>
      </c>
      <c r="M46">
        <v>1131</v>
      </c>
    </row>
    <row r="47" spans="1:13" ht="12.75">
      <c r="A47" s="28" t="s">
        <v>74</v>
      </c>
      <c r="B47">
        <v>2535</v>
      </c>
      <c r="C47" s="7">
        <f t="shared" si="10"/>
        <v>0.6003944773175542</v>
      </c>
      <c r="D47" s="7">
        <f t="shared" si="11"/>
        <v>0.38500986193293885</v>
      </c>
      <c r="E47" s="7">
        <f t="shared" si="12"/>
        <v>0.25088757396449707</v>
      </c>
      <c r="K47">
        <v>1522</v>
      </c>
      <c r="L47">
        <v>976</v>
      </c>
      <c r="M47">
        <v>636</v>
      </c>
    </row>
    <row r="48" spans="1:13" ht="12.75">
      <c r="A48" s="28" t="s">
        <v>75</v>
      </c>
      <c r="B48">
        <v>563</v>
      </c>
      <c r="C48" s="7">
        <f t="shared" si="10"/>
        <v>0.9023090586145648</v>
      </c>
      <c r="D48" s="7">
        <f t="shared" si="11"/>
        <v>0.7477797513321492</v>
      </c>
      <c r="E48" s="7">
        <f t="shared" si="12"/>
        <v>0.5115452930728241</v>
      </c>
      <c r="K48">
        <v>508</v>
      </c>
      <c r="L48">
        <v>421</v>
      </c>
      <c r="M48">
        <v>288</v>
      </c>
    </row>
    <row r="49" spans="1:13" ht="12.75">
      <c r="A49" s="28" t="s">
        <v>76</v>
      </c>
      <c r="B49">
        <f>SUM(B37:B48)</f>
        <v>33464</v>
      </c>
      <c r="C49" s="7">
        <f t="shared" si="10"/>
        <v>0.6588871623236912</v>
      </c>
      <c r="D49" s="7">
        <f t="shared" si="11"/>
        <v>0.48753884771694955</v>
      </c>
      <c r="E49" s="7">
        <f t="shared" si="12"/>
        <v>0.32384054506335164</v>
      </c>
      <c r="K49">
        <f>SUM(K37:K48)</f>
        <v>22049</v>
      </c>
      <c r="L49">
        <f>SUM(L37:L48)</f>
        <v>16315</v>
      </c>
      <c r="M49">
        <f>SUM(M37:M48)</f>
        <v>10837</v>
      </c>
    </row>
  </sheetData>
  <sheetProtection/>
  <mergeCells count="1">
    <mergeCell ref="A2:R2"/>
  </mergeCells>
  <printOptions gridLines="1"/>
  <pageMargins left="0.75" right="0.75" top="1" bottom="1" header="0.5" footer="0.5"/>
  <pageSetup horizontalDpi="600" verticalDpi="600" orientation="landscape" r:id="rId2"/>
  <rowBreaks count="1" manualBreakCount="1">
    <brk id="1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H71" sqref="H71"/>
    </sheetView>
  </sheetViews>
  <sheetFormatPr defaultColWidth="9.00390625" defaultRowHeight="12"/>
  <cols>
    <col min="1" max="2" width="16.25390625" style="37" customWidth="1"/>
    <col min="3" max="3" width="23.00390625" style="37" customWidth="1"/>
    <col min="4" max="4" width="20.00390625" style="45" customWidth="1"/>
    <col min="5" max="16384" width="9.125" style="37" customWidth="1"/>
  </cols>
  <sheetData>
    <row r="1" spans="2:4" s="28" customFormat="1" ht="15.75">
      <c r="B1" s="43" t="s">
        <v>119</v>
      </c>
      <c r="C1" s="44"/>
      <c r="D1" s="41"/>
    </row>
    <row r="2" spans="2:3" ht="15.75">
      <c r="B2" s="43" t="s">
        <v>106</v>
      </c>
      <c r="C2" s="44"/>
    </row>
    <row r="3" spans="1:3" ht="12.75">
      <c r="A3" s="40"/>
      <c r="B3" s="40"/>
      <c r="C3" s="40"/>
    </row>
    <row r="4" spans="1:4" s="28" customFormat="1" ht="12.75">
      <c r="A4" s="28" t="s">
        <v>107</v>
      </c>
      <c r="D4" s="41"/>
    </row>
    <row r="5" spans="2:4" ht="12.75">
      <c r="B5" s="40" t="s">
        <v>61</v>
      </c>
      <c r="C5" s="40" t="s">
        <v>118</v>
      </c>
      <c r="D5" s="46" t="s">
        <v>109</v>
      </c>
    </row>
    <row r="6" spans="1:4" ht="12.75">
      <c r="A6" s="28" t="s">
        <v>64</v>
      </c>
      <c r="B6" s="47">
        <v>3587</v>
      </c>
      <c r="C6" s="47">
        <v>218</v>
      </c>
      <c r="D6" s="48">
        <f aca="true" t="shared" si="0" ref="D6:D18">C6/B6</f>
        <v>0.06077502090883747</v>
      </c>
    </row>
    <row r="7" spans="1:4" ht="12.75">
      <c r="A7" s="28" t="s">
        <v>65</v>
      </c>
      <c r="B7" s="47">
        <v>5327</v>
      </c>
      <c r="C7" s="47">
        <v>225</v>
      </c>
      <c r="D7" s="48">
        <f t="shared" si="0"/>
        <v>0.04223765721794631</v>
      </c>
    </row>
    <row r="8" spans="1:4" ht="12.75">
      <c r="A8" s="28" t="s">
        <v>66</v>
      </c>
      <c r="B8" s="47">
        <v>1881</v>
      </c>
      <c r="C8" s="47">
        <v>41</v>
      </c>
      <c r="D8" s="48">
        <f t="shared" si="0"/>
        <v>0.021796916533758637</v>
      </c>
    </row>
    <row r="9" spans="1:4" ht="12.75">
      <c r="A9" s="28" t="s">
        <v>67</v>
      </c>
      <c r="B9" s="47">
        <v>1933</v>
      </c>
      <c r="C9" s="47">
        <v>68</v>
      </c>
      <c r="D9" s="48">
        <f t="shared" si="0"/>
        <v>0.03517847904811174</v>
      </c>
    </row>
    <row r="10" spans="1:4" ht="12.75">
      <c r="A10" s="28" t="s">
        <v>68</v>
      </c>
      <c r="B10" s="47">
        <v>2506</v>
      </c>
      <c r="C10" s="47">
        <v>95</v>
      </c>
      <c r="D10" s="48">
        <f t="shared" si="0"/>
        <v>0.03790901835594573</v>
      </c>
    </row>
    <row r="11" spans="1:4" ht="12.75">
      <c r="A11" s="28" t="s">
        <v>69</v>
      </c>
      <c r="B11" s="47">
        <v>1787</v>
      </c>
      <c r="C11" s="47">
        <v>125</v>
      </c>
      <c r="D11" s="48">
        <f t="shared" si="0"/>
        <v>0.06994963626189143</v>
      </c>
    </row>
    <row r="12" spans="1:4" ht="12.75">
      <c r="A12" s="28" t="s">
        <v>70</v>
      </c>
      <c r="B12" s="47">
        <v>695</v>
      </c>
      <c r="C12" s="47">
        <v>13</v>
      </c>
      <c r="D12" s="48">
        <f t="shared" si="0"/>
        <v>0.01870503597122302</v>
      </c>
    </row>
    <row r="13" spans="1:4" ht="12.75">
      <c r="A13" s="28" t="s">
        <v>71</v>
      </c>
      <c r="B13" s="47">
        <v>5760</v>
      </c>
      <c r="C13" s="47">
        <v>27</v>
      </c>
      <c r="D13" s="48">
        <f t="shared" si="0"/>
        <v>0.0046875</v>
      </c>
    </row>
    <row r="14" spans="1:4" ht="12.75">
      <c r="A14" s="28" t="s">
        <v>72</v>
      </c>
      <c r="B14" s="47">
        <v>3234</v>
      </c>
      <c r="C14" s="47">
        <v>110</v>
      </c>
      <c r="D14" s="48">
        <f t="shared" si="0"/>
        <v>0.034013605442176874</v>
      </c>
    </row>
    <row r="15" spans="1:4" ht="12.75">
      <c r="A15" s="28" t="s">
        <v>73</v>
      </c>
      <c r="B15" s="47">
        <v>2910</v>
      </c>
      <c r="C15" s="47">
        <v>83</v>
      </c>
      <c r="D15" s="48">
        <f t="shared" si="0"/>
        <v>0.02852233676975945</v>
      </c>
    </row>
    <row r="16" spans="1:4" ht="12.75">
      <c r="A16" s="28" t="s">
        <v>74</v>
      </c>
      <c r="B16" s="47">
        <v>1794</v>
      </c>
      <c r="C16" s="47">
        <v>39</v>
      </c>
      <c r="D16" s="48">
        <f t="shared" si="0"/>
        <v>0.021739130434782608</v>
      </c>
    </row>
    <row r="17" spans="1:4" ht="12.75">
      <c r="A17" s="28" t="s">
        <v>75</v>
      </c>
      <c r="B17" s="47">
        <v>704</v>
      </c>
      <c r="C17" s="47">
        <v>6</v>
      </c>
      <c r="D17" s="48">
        <f t="shared" si="0"/>
        <v>0.008522727272727272</v>
      </c>
    </row>
    <row r="18" spans="1:4" ht="12.75">
      <c r="A18" s="28" t="s">
        <v>76</v>
      </c>
      <c r="B18" s="47">
        <f>SUM(B6:B17)</f>
        <v>32118</v>
      </c>
      <c r="C18" s="47">
        <f>SUM(C6:C17)</f>
        <v>1050</v>
      </c>
      <c r="D18" s="48">
        <f t="shared" si="0"/>
        <v>0.03269194844012703</v>
      </c>
    </row>
    <row r="37" spans="1:4" s="28" customFormat="1" ht="12.75">
      <c r="A37" s="28" t="s">
        <v>117</v>
      </c>
      <c r="D37" s="41"/>
    </row>
    <row r="38" spans="2:4" ht="12.75">
      <c r="B38" s="40" t="s">
        <v>61</v>
      </c>
      <c r="C38" s="40" t="s">
        <v>118</v>
      </c>
      <c r="D38" s="46" t="s">
        <v>109</v>
      </c>
    </row>
    <row r="39" spans="1:4" ht="12.75">
      <c r="A39" s="28" t="s">
        <v>64</v>
      </c>
      <c r="B39" s="47">
        <v>2478</v>
      </c>
      <c r="C39" s="47">
        <v>210</v>
      </c>
      <c r="D39" s="48">
        <f aca="true" t="shared" si="1" ref="D39:D51">C39/B39</f>
        <v>0.0847457627118644</v>
      </c>
    </row>
    <row r="40" spans="1:4" ht="12.75">
      <c r="A40" s="28" t="s">
        <v>65</v>
      </c>
      <c r="B40" s="47">
        <v>3490</v>
      </c>
      <c r="C40" s="47">
        <v>192</v>
      </c>
      <c r="D40" s="48">
        <f t="shared" si="1"/>
        <v>0.05501432664756447</v>
      </c>
    </row>
    <row r="41" spans="1:4" ht="12.75">
      <c r="A41" s="28" t="s">
        <v>66</v>
      </c>
      <c r="B41" s="47">
        <v>1330</v>
      </c>
      <c r="C41" s="47">
        <v>31</v>
      </c>
      <c r="D41" s="48">
        <f t="shared" si="1"/>
        <v>0.02330827067669173</v>
      </c>
    </row>
    <row r="42" spans="1:4" ht="12.75">
      <c r="A42" s="28" t="s">
        <v>67</v>
      </c>
      <c r="B42" s="47">
        <v>1552</v>
      </c>
      <c r="C42" s="47">
        <v>64</v>
      </c>
      <c r="D42" s="48">
        <f t="shared" si="1"/>
        <v>0.041237113402061855</v>
      </c>
    </row>
    <row r="43" spans="1:4" ht="12.75">
      <c r="A43" s="28" t="s">
        <v>68</v>
      </c>
      <c r="B43" s="47">
        <v>1794</v>
      </c>
      <c r="C43" s="47">
        <v>96</v>
      </c>
      <c r="D43" s="48">
        <f t="shared" si="1"/>
        <v>0.05351170568561873</v>
      </c>
    </row>
    <row r="44" spans="1:4" ht="12.75">
      <c r="A44" s="28" t="s">
        <v>69</v>
      </c>
      <c r="B44" s="47">
        <v>1430</v>
      </c>
      <c r="C44" s="47">
        <v>102</v>
      </c>
      <c r="D44" s="48">
        <f t="shared" si="1"/>
        <v>0.07132867132867132</v>
      </c>
    </row>
    <row r="45" spans="1:4" ht="12.75">
      <c r="A45" s="28" t="s">
        <v>70</v>
      </c>
      <c r="B45" s="47">
        <v>495</v>
      </c>
      <c r="C45" s="47">
        <v>15</v>
      </c>
      <c r="D45" s="48">
        <f t="shared" si="1"/>
        <v>0.030303030303030304</v>
      </c>
    </row>
    <row r="46" spans="1:4" ht="12.75">
      <c r="A46" s="28" t="s">
        <v>71</v>
      </c>
      <c r="B46" s="47">
        <v>5666</v>
      </c>
      <c r="C46" s="47">
        <v>39</v>
      </c>
      <c r="D46" s="48">
        <f t="shared" si="1"/>
        <v>0.006883162725026474</v>
      </c>
    </row>
    <row r="47" spans="1:4" ht="12.75">
      <c r="A47" s="28" t="s">
        <v>72</v>
      </c>
      <c r="B47" s="47">
        <v>2425</v>
      </c>
      <c r="C47" s="47">
        <v>165</v>
      </c>
      <c r="D47" s="48">
        <f t="shared" si="1"/>
        <v>0.06804123711340206</v>
      </c>
    </row>
    <row r="48" spans="1:4" ht="12.75">
      <c r="A48" s="28" t="s">
        <v>73</v>
      </c>
      <c r="B48" s="47">
        <v>2198</v>
      </c>
      <c r="C48" s="47">
        <v>113</v>
      </c>
      <c r="D48" s="48">
        <f t="shared" si="1"/>
        <v>0.05141037306642402</v>
      </c>
    </row>
    <row r="49" spans="1:4" ht="12.75">
      <c r="A49" s="28" t="s">
        <v>74</v>
      </c>
      <c r="B49" s="47">
        <v>1389</v>
      </c>
      <c r="C49" s="47">
        <v>44</v>
      </c>
      <c r="D49" s="48">
        <f t="shared" si="1"/>
        <v>0.03167746580273578</v>
      </c>
    </row>
    <row r="50" spans="1:4" ht="12.75">
      <c r="A50" s="28" t="s">
        <v>75</v>
      </c>
      <c r="B50" s="47">
        <v>513</v>
      </c>
      <c r="C50" s="47">
        <v>5</v>
      </c>
      <c r="D50" s="48">
        <f t="shared" si="1"/>
        <v>0.009746588693957114</v>
      </c>
    </row>
    <row r="51" spans="1:4" ht="12.75">
      <c r="A51" s="28" t="s">
        <v>76</v>
      </c>
      <c r="B51" s="47">
        <f>SUM(B39:B50)</f>
        <v>24760</v>
      </c>
      <c r="C51" s="47">
        <f>SUM(C39:C50)</f>
        <v>1076</v>
      </c>
      <c r="D51" s="48">
        <f t="shared" si="1"/>
        <v>0.04345718901453958</v>
      </c>
    </row>
  </sheetData>
  <sheetProtection/>
  <printOptions gridLines="1"/>
  <pageMargins left="0.75" right="0.75" top="0.49" bottom="0.49" header="0.5" footer="0.5"/>
  <pageSetup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57" sqref="H57"/>
    </sheetView>
  </sheetViews>
  <sheetFormatPr defaultColWidth="9.00390625" defaultRowHeight="12"/>
  <cols>
    <col min="1" max="2" width="16.25390625" style="29" customWidth="1"/>
    <col min="3" max="3" width="23.00390625" style="29" customWidth="1"/>
    <col min="4" max="4" width="18.875" style="42" customWidth="1"/>
    <col min="5" max="16384" width="9.125" style="29" customWidth="1"/>
  </cols>
  <sheetData>
    <row r="1" spans="1:4" s="28" customFormat="1" ht="12.75">
      <c r="A1" s="60" t="s">
        <v>105</v>
      </c>
      <c r="B1" s="60"/>
      <c r="C1" s="60"/>
      <c r="D1" s="41"/>
    </row>
    <row r="2" spans="1:3" ht="12.75">
      <c r="A2" s="60" t="s">
        <v>106</v>
      </c>
      <c r="B2" s="60"/>
      <c r="C2" s="60"/>
    </row>
    <row r="4" spans="1:4" s="28" customFormat="1" ht="12.75">
      <c r="A4" s="28" t="s">
        <v>107</v>
      </c>
      <c r="D4" s="41"/>
    </row>
    <row r="5" spans="2:4" ht="12.75">
      <c r="B5" s="28" t="s">
        <v>61</v>
      </c>
      <c r="C5" s="28" t="s">
        <v>108</v>
      </c>
      <c r="D5" s="41" t="s">
        <v>109</v>
      </c>
    </row>
    <row r="6" spans="1:4" ht="12.75">
      <c r="A6" s="37" t="s">
        <v>110</v>
      </c>
      <c r="B6" s="29">
        <v>33341</v>
      </c>
      <c r="C6" s="29">
        <v>446</v>
      </c>
      <c r="D6" s="42">
        <f aca="true" t="shared" si="0" ref="D6:D12">C6/B6</f>
        <v>0.013376923307639243</v>
      </c>
    </row>
    <row r="7" spans="1:4" ht="12.75">
      <c r="A7" s="37" t="s">
        <v>111</v>
      </c>
      <c r="B7" s="29">
        <v>32738</v>
      </c>
      <c r="C7" s="29">
        <v>644</v>
      </c>
      <c r="D7" s="42">
        <f t="shared" si="0"/>
        <v>0.01967132995295986</v>
      </c>
    </row>
    <row r="8" spans="1:4" ht="12.75">
      <c r="A8" s="37" t="s">
        <v>112</v>
      </c>
      <c r="B8" s="29">
        <v>33678</v>
      </c>
      <c r="C8" s="29">
        <v>694</v>
      </c>
      <c r="D8" s="42">
        <f t="shared" si="0"/>
        <v>0.02060692440168656</v>
      </c>
    </row>
    <row r="9" spans="1:4" ht="12.75">
      <c r="A9" s="37" t="s">
        <v>113</v>
      </c>
      <c r="B9" s="29">
        <v>34154</v>
      </c>
      <c r="C9" s="29">
        <v>1050</v>
      </c>
      <c r="D9" s="42">
        <f t="shared" si="0"/>
        <v>0.030743104760789366</v>
      </c>
    </row>
    <row r="10" spans="1:4" ht="12.75">
      <c r="A10" s="37" t="s">
        <v>114</v>
      </c>
      <c r="B10" s="29">
        <v>33686</v>
      </c>
      <c r="C10" s="29">
        <v>1173</v>
      </c>
      <c r="D10" s="42">
        <f t="shared" si="0"/>
        <v>0.03482158760315858</v>
      </c>
    </row>
    <row r="11" spans="1:4" ht="12.75">
      <c r="A11" s="37" t="s">
        <v>115</v>
      </c>
      <c r="B11" s="29">
        <v>33288</v>
      </c>
      <c r="C11" s="29">
        <v>1093</v>
      </c>
      <c r="D11" s="42">
        <f t="shared" si="0"/>
        <v>0.03283465513097813</v>
      </c>
    </row>
    <row r="12" spans="1:4" ht="12.75">
      <c r="A12" s="37" t="s">
        <v>116</v>
      </c>
      <c r="B12" s="29">
        <v>32118</v>
      </c>
      <c r="C12" s="29">
        <v>1050</v>
      </c>
      <c r="D12" s="42">
        <f t="shared" si="0"/>
        <v>0.03269194844012703</v>
      </c>
    </row>
    <row r="13" ht="12.75">
      <c r="A13" s="28"/>
    </row>
    <row r="31" spans="1:4" s="28" customFormat="1" ht="12.75">
      <c r="A31" s="28" t="s">
        <v>117</v>
      </c>
      <c r="D31" s="41"/>
    </row>
    <row r="32" spans="2:4" ht="12.75">
      <c r="B32" s="28" t="s">
        <v>61</v>
      </c>
      <c r="C32" s="28" t="s">
        <v>118</v>
      </c>
      <c r="D32" s="41" t="s">
        <v>109</v>
      </c>
    </row>
    <row r="33" spans="1:4" ht="12.75">
      <c r="A33" s="37" t="s">
        <v>110</v>
      </c>
      <c r="B33" s="29">
        <v>25090</v>
      </c>
      <c r="C33" s="29">
        <v>479</v>
      </c>
      <c r="D33" s="42">
        <f aca="true" t="shared" si="1" ref="D33:D39">C33/B33</f>
        <v>0.01909127142287764</v>
      </c>
    </row>
    <row r="34" spans="1:4" ht="12.75">
      <c r="A34" s="37" t="s">
        <v>111</v>
      </c>
      <c r="B34" s="29">
        <v>24473</v>
      </c>
      <c r="C34" s="29">
        <v>574</v>
      </c>
      <c r="D34" s="42">
        <f t="shared" si="1"/>
        <v>0.023454419155804356</v>
      </c>
    </row>
    <row r="35" spans="1:4" ht="12.75">
      <c r="A35" s="37" t="s">
        <v>112</v>
      </c>
      <c r="B35" s="29">
        <v>25207</v>
      </c>
      <c r="C35" s="29">
        <v>816</v>
      </c>
      <c r="D35" s="42">
        <f t="shared" si="1"/>
        <v>0.03237196016979411</v>
      </c>
    </row>
    <row r="36" spans="1:4" ht="12.75">
      <c r="A36" s="37" t="s">
        <v>113</v>
      </c>
      <c r="B36" s="29">
        <v>25663</v>
      </c>
      <c r="C36" s="29">
        <v>939</v>
      </c>
      <c r="D36" s="42">
        <f t="shared" si="1"/>
        <v>0.036589642676226476</v>
      </c>
    </row>
    <row r="37" spans="1:4" ht="12.75">
      <c r="A37" s="37" t="s">
        <v>114</v>
      </c>
      <c r="B37" s="29">
        <v>25078</v>
      </c>
      <c r="C37" s="29">
        <v>1138</v>
      </c>
      <c r="D37" s="42">
        <f t="shared" si="1"/>
        <v>0.04537841933168514</v>
      </c>
    </row>
    <row r="38" spans="1:4" ht="12.75">
      <c r="A38" s="37" t="s">
        <v>115</v>
      </c>
      <c r="B38" s="29">
        <v>25167</v>
      </c>
      <c r="C38" s="29">
        <v>1203</v>
      </c>
      <c r="D38" s="42">
        <f t="shared" si="1"/>
        <v>0.04780069138157111</v>
      </c>
    </row>
    <row r="39" spans="1:4" ht="12.75">
      <c r="A39" s="37" t="s">
        <v>116</v>
      </c>
      <c r="B39" s="29">
        <v>24760</v>
      </c>
      <c r="C39" s="29">
        <v>1076</v>
      </c>
      <c r="D39" s="42">
        <f t="shared" si="1"/>
        <v>0.04345718901453958</v>
      </c>
    </row>
  </sheetData>
  <sheetProtection/>
  <mergeCells count="2">
    <mergeCell ref="A1:C1"/>
    <mergeCell ref="A2:C2"/>
  </mergeCells>
  <printOptions gridLines="1"/>
  <pageMargins left="0.75" right="0.75" top="1" bottom="1" header="0.5" footer="0.5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FY09 Quarterly Report Immunization</dc:title>
  <dc:subject>Immunization Quarterly Report</dc:subject>
  <dc:creator>Cheyenne.Jim</dc:creator>
  <cp:keywords>Immunization Rates 4th Quarter Report FY09</cp:keywords>
  <dc:description/>
  <cp:lastModifiedBy>Jim, Cheyenne C (IHS/HQ)</cp:lastModifiedBy>
  <cp:lastPrinted>2010-02-22T23:02:54Z</cp:lastPrinted>
  <dcterms:created xsi:type="dcterms:W3CDTF">2010-01-06T17:29:18Z</dcterms:created>
  <dcterms:modified xsi:type="dcterms:W3CDTF">2013-08-14T21:03:34Z</dcterms:modified>
  <cp:category/>
  <cp:version/>
  <cp:contentType/>
  <cp:contentStatus/>
</cp:coreProperties>
</file>