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40" windowHeight="9825" activeTab="0"/>
  </bookViews>
  <sheets>
    <sheet name="2nd quarter 3_27 " sheetId="1" r:id="rId1"/>
    <sheet name="2nd Quarter 2 Year Olds" sheetId="2" r:id="rId2"/>
    <sheet name="2nd Quarter Adolescent" sheetId="3" r:id="rId3"/>
    <sheet name="Refusals All Qtrs" sheetId="4" r:id="rId4"/>
  </sheets>
  <externalReferences>
    <externalReference r:id="rId7"/>
    <externalReference r:id="rId8"/>
  </externalReferences>
  <definedNames>
    <definedName name="firstper" localSheetId="1">'[1]1st quarter 04'!$D$189</definedName>
    <definedName name="firstper">'2nd quarter 3_27 '!$D$121</definedName>
    <definedName name="firstpop" localSheetId="1">'[1]1st quarter 04'!$B$189</definedName>
    <definedName name="firstpop">'2nd quarter 3_27 '!$B$121</definedName>
    <definedName name="_xlnm.Print_Area" localSheetId="0">'2nd quarter 3_27 '!$A$1:$N$162</definedName>
  </definedNames>
  <calcPr fullCalcOnLoad="1"/>
</workbook>
</file>

<file path=xl/sharedStrings.xml><?xml version="1.0" encoding="utf-8"?>
<sst xmlns="http://schemas.openxmlformats.org/spreadsheetml/2006/main" count="373" uniqueCount="146">
  <si>
    <t>IMMUNIZATION RATES FOR EACH AGE GROUP BY AREA</t>
  </si>
  <si>
    <t>3 - 4 Months</t>
  </si>
  <si>
    <t>#</t>
  </si>
  <si>
    <t>No. Comp.</t>
  </si>
  <si>
    <t xml:space="preserve">% Comp. </t>
  </si>
  <si>
    <t xml:space="preserve">DTAP1 </t>
  </si>
  <si>
    <t xml:space="preserve">Polio1  </t>
  </si>
  <si>
    <t>Hib1</t>
  </si>
  <si>
    <t>HepB1</t>
  </si>
  <si>
    <t>PNE1</t>
  </si>
  <si>
    <t>ROTA1</t>
  </si>
  <si>
    <t>Area</t>
  </si>
  <si>
    <t>Pop.</t>
  </si>
  <si>
    <t xml:space="preserve"> Req.      </t>
  </si>
  <si>
    <t>Req.</t>
  </si>
  <si>
    <t>DTAP1#</t>
  </si>
  <si>
    <t>Polio1#</t>
  </si>
  <si>
    <t>Hib1#</t>
  </si>
  <si>
    <t>HepB1#</t>
  </si>
  <si>
    <t>PNE1#</t>
  </si>
  <si>
    <t>ROTA1#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</si>
  <si>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</si>
  <si>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</si>
  <si>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</si>
  <si>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</si>
  <si>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</si>
  <si>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</si>
  <si>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</si>
  <si>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</si>
  <si>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</si>
  <si>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</si>
  <si>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</si>
  <si>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</si>
  <si>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</si>
  <si>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</si>
  <si>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>DTAP2</t>
  </si>
  <si>
    <t xml:space="preserve">Polio2 </t>
  </si>
  <si>
    <t>Hib2</t>
  </si>
  <si>
    <t>HepB2</t>
  </si>
  <si>
    <t>PNE2</t>
  </si>
  <si>
    <t>ROTA2</t>
  </si>
  <si>
    <t>Pop</t>
  </si>
  <si>
    <t>DTAP2#</t>
  </si>
  <si>
    <t>Polio2#</t>
  </si>
  <si>
    <t>Hib2#</t>
  </si>
  <si>
    <t>HepB2#</t>
  </si>
  <si>
    <t>PNE2#</t>
  </si>
  <si>
    <t>ROTA2#</t>
  </si>
  <si>
    <t>All Areas</t>
  </si>
  <si>
    <t>7 - 15 Months</t>
  </si>
  <si>
    <t xml:space="preserve">DTAP3 </t>
  </si>
  <si>
    <t>PNE3</t>
  </si>
  <si>
    <t>ROTA3</t>
  </si>
  <si>
    <t>DTAP3#</t>
  </si>
  <si>
    <t>PNE3#</t>
  </si>
  <si>
    <t>ROTA3#</t>
  </si>
  <si>
    <t>16 - 18 Months</t>
  </si>
  <si>
    <t>MMR1</t>
  </si>
  <si>
    <t>Hib3</t>
  </si>
  <si>
    <t>HepB3</t>
  </si>
  <si>
    <t>PNE4</t>
  </si>
  <si>
    <t>VAR1</t>
  </si>
  <si>
    <t>MMR1#</t>
  </si>
  <si>
    <t>Hib3#</t>
  </si>
  <si>
    <t>HepB3#</t>
  </si>
  <si>
    <t>PNE4#</t>
  </si>
  <si>
    <t>VAR1#</t>
  </si>
  <si>
    <t>19 - 23 Months</t>
  </si>
  <si>
    <t>DTAP4</t>
  </si>
  <si>
    <t xml:space="preserve">Polio3  </t>
  </si>
  <si>
    <t>DTAP4#</t>
  </si>
  <si>
    <t>Polio3#</t>
  </si>
  <si>
    <t>24 - 27 Months</t>
  </si>
  <si>
    <t xml:space="preserve">DTAP4 </t>
  </si>
  <si>
    <t>HepA1</t>
  </si>
  <si>
    <t>HepA1#</t>
  </si>
  <si>
    <t>All Ages (3- 27 Months)</t>
  </si>
  <si>
    <t xml:space="preserve">%  </t>
  </si>
  <si>
    <t>% Comp. Req</t>
  </si>
  <si>
    <t>Comp. Req</t>
  </si>
  <si>
    <t>w/ Hep A</t>
  </si>
  <si>
    <t>No. Comp. Req (w/ hep A)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</si>
  <si>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</si>
  <si>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</si>
  <si>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</si>
  <si>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</si>
  <si>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</si>
  <si>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</si>
  <si>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</si>
  <si>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</si>
  <si>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</si>
  <si>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</si>
  <si>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</si>
  <si>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</si>
  <si>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</si>
  <si>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</si>
  <si>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</si>
  <si>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</si>
  <si>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</si>
  <si>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</si>
  <si>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</si>
  <si>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</si>
  <si>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ADOLESCENT REPORT</t>
  </si>
  <si>
    <t>13 Year olds</t>
  </si>
  <si>
    <t>Total Population (Male and female)</t>
  </si>
  <si>
    <t>Tdap</t>
  </si>
  <si>
    <t>Tdap/Td</t>
  </si>
  <si>
    <t>Mening (MCV 4)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</si>
  <si>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</si>
  <si>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</si>
  <si>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</si>
  <si>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</si>
  <si>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</si>
  <si>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</si>
  <si>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</si>
  <si>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</si>
  <si>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</si>
  <si>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</si>
  <si>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</si>
  <si>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</si>
  <si>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</si>
  <si>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</si>
  <si>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</si>
  <si>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</si>
  <si>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</si>
  <si>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</si>
  <si>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</si>
  <si>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</si>
  <si>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</si>
  <si>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</si>
  <si>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</si>
  <si>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</si>
  <si>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</si>
  <si>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</si>
  <si>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</si>
  <si>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</si>
  <si>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FY09 Q4</t>
  </si>
  <si>
    <t>FY10 Q1</t>
  </si>
  <si>
    <t>2 year old report - All Areas</t>
  </si>
  <si>
    <t>Number with Refusals</t>
  </si>
  <si>
    <t>2nd Quarter Report FY 2010</t>
  </si>
  <si>
    <t>FY 2010 Quarter 2-   Two Year Old Immunization Report</t>
  </si>
  <si>
    <t>FY08 Qtr. 2 - FY10 Qtr. 2</t>
  </si>
  <si>
    <t>FY 2010 Quarter 2</t>
  </si>
  <si>
    <t>FY10 Q2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</si>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</sst>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2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10"/>
      <name val="Arial"/>
      <family val="2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Geneva"/>
      <family val="0"/>
    </font>
    <font>
      <sz val="9"/>
      <color indexed="10"/>
      <name val="Geneva"/>
      <family val="0"/>
    </font>
    <font>
      <sz val="8"/>
      <color indexed="8"/>
      <name val="Geneva"/>
      <family val="0"/>
    </font>
    <font>
      <sz val="9"/>
      <color indexed="8"/>
      <name val="Arial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Geneva"/>
      <family val="0"/>
    </font>
    <font>
      <sz val="8.5"/>
      <color indexed="8"/>
      <name val="Arial"/>
      <family val="2"/>
    </font>
    <font>
      <sz val="9.75"/>
      <color indexed="8"/>
      <name val="Arial"/>
      <family val="2"/>
    </font>
    <font>
      <sz val="9.25"/>
      <color indexed="8"/>
      <name val="Geneva"/>
      <family val="0"/>
    </font>
    <font>
      <sz val="9.25"/>
      <color indexed="8"/>
      <name val="Arial"/>
      <family val="2"/>
    </font>
    <font>
      <b/>
      <sz val="9.5"/>
      <color indexed="8"/>
      <name val="Arial"/>
      <family val="2"/>
    </font>
    <font>
      <b/>
      <sz val="10.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5.75"/>
      <color indexed="8"/>
      <name val="Arial"/>
      <family val="2"/>
    </font>
    <font>
      <sz val="10"/>
      <color indexed="8"/>
      <name val="Arial"/>
      <family val="2"/>
    </font>
    <font>
      <sz val="14.5"/>
      <color indexed="8"/>
      <name val="Arial"/>
      <family val="2"/>
    </font>
    <font>
      <b/>
      <sz val="12"/>
      <color indexed="8"/>
      <name val="Arial"/>
      <family val="2"/>
    </font>
    <font>
      <b/>
      <sz val="12.75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9" fontId="1" fillId="0" borderId="10" xfId="0" applyNumberFormat="1" applyFont="1" applyFill="1" applyBorder="1" applyAlignment="1">
      <alignment/>
    </xf>
    <xf numFmtId="0" fontId="9" fillId="0" borderId="0" xfId="57" applyFont="1">
      <alignment/>
      <protection/>
    </xf>
    <xf numFmtId="0" fontId="6" fillId="0" borderId="0" xfId="57">
      <alignment/>
      <protection/>
    </xf>
    <xf numFmtId="9" fontId="6" fillId="0" borderId="0" xfId="57" applyNumberFormat="1">
      <alignment/>
      <protection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9" fillId="0" borderId="0" xfId="57" applyNumberFormat="1" applyFont="1">
      <alignment/>
      <protection/>
    </xf>
    <xf numFmtId="164" fontId="6" fillId="0" borderId="0" xfId="57" applyNumberFormat="1">
      <alignment/>
      <protection/>
    </xf>
    <xf numFmtId="0" fontId="6" fillId="0" borderId="0" xfId="57" applyFont="1">
      <alignment/>
      <protection/>
    </xf>
    <xf numFmtId="0" fontId="6" fillId="0" borderId="0" xfId="57" applyFont="1">
      <alignment/>
      <protection/>
    </xf>
    <xf numFmtId="9" fontId="7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9" fontId="7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9" fillId="0" borderId="0" xfId="57" applyFont="1" applyAlignment="1">
      <alignment horizontal="center"/>
      <protection/>
    </xf>
    <xf numFmtId="0" fontId="28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66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 YR OLD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0.015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75"/>
          <c:w val="0.9925"/>
          <c:h val="0.8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 '!$D$39:$D$40</c:f>
              <c:strCache>
                <c:ptCount val="1"/>
                <c:pt idx="0">
                  <c:v>% Comp.  Req.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 '!$A$41:$A$53</c:f>
              <c:strCache/>
            </c:strRef>
          </c:cat>
          <c:val>
            <c:numRef>
              <c:f>'2nd quarter 3_27 '!$D$41:$D$53</c:f>
              <c:numCache/>
            </c:numRef>
          </c:val>
        </c:ser>
        <c:axId val="6735736"/>
        <c:axId val="60621625"/>
      </c:barChart>
      <c:catAx>
        <c:axId val="67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0621625"/>
        <c:crosses val="autoZero"/>
        <c:auto val="1"/>
        <c:lblOffset val="100"/>
        <c:tickLblSkip val="1"/>
        <c:noMultiLvlLbl val="0"/>
      </c:catAx>
      <c:valAx>
        <c:axId val="6062162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3573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-0.091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3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Olds'!$A$21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Olds'!$D$20</c:f>
              <c:strCache/>
            </c:strRef>
          </c:cat>
          <c:val>
            <c:numRef>
              <c:f>'2nd Quarter 2 Year Olds'!$D$21</c:f>
              <c:numCache/>
            </c:numRef>
          </c:val>
        </c:ser>
        <c:ser>
          <c:idx val="1"/>
          <c:order val="1"/>
          <c:tx>
            <c:strRef>
              <c:f>'2nd Quarter 2 Year Olds'!$A$22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Olds'!$D$20</c:f>
              <c:strCache/>
            </c:strRef>
          </c:cat>
          <c:val>
            <c:numRef>
              <c:f>'2nd Quarter 2 Year Olds'!$D$22</c:f>
              <c:numCache/>
            </c:numRef>
          </c:val>
        </c:ser>
        <c:ser>
          <c:idx val="2"/>
          <c:order val="2"/>
          <c:tx>
            <c:strRef>
              <c:f>'2nd Quarter 2 Year Olds'!$A$23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Olds'!$D$20</c:f>
              <c:strCache/>
            </c:strRef>
          </c:cat>
          <c:val>
            <c:numRef>
              <c:f>'2nd Quarter 2 Year Olds'!$D$23</c:f>
              <c:numCache/>
            </c:numRef>
          </c:val>
        </c:ser>
        <c:ser>
          <c:idx val="3"/>
          <c:order val="3"/>
          <c:tx>
            <c:strRef>
              <c:f>'2nd Quarter 2 Year Olds'!$A$24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Olds'!$D$20</c:f>
              <c:strCache/>
            </c:strRef>
          </c:cat>
          <c:val>
            <c:numRef>
              <c:f>'2nd Quarter 2 Year Olds'!$D$24</c:f>
              <c:numCache/>
            </c:numRef>
          </c:val>
        </c:ser>
        <c:ser>
          <c:idx val="4"/>
          <c:order val="4"/>
          <c:tx>
            <c:strRef>
              <c:f>'2nd Quarter 2 Year Olds'!$A$25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Olds'!$D$20</c:f>
              <c:strCache/>
            </c:strRef>
          </c:cat>
          <c:val>
            <c:numRef>
              <c:f>'2nd Quarter 2 Year Olds'!$D$25</c:f>
              <c:numCache/>
            </c:numRef>
          </c:val>
        </c:ser>
        <c:ser>
          <c:idx val="5"/>
          <c:order val="5"/>
          <c:tx>
            <c:strRef>
              <c:f>'2nd Quarter 2 Year Olds'!$A$26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Olds'!$D$20</c:f>
              <c:strCache/>
            </c:strRef>
          </c:cat>
          <c:val>
            <c:numRef>
              <c:f>'2nd Quarter 2 Year Olds'!$D$26</c:f>
              <c:numCache/>
            </c:numRef>
          </c:val>
        </c:ser>
        <c:ser>
          <c:idx val="6"/>
          <c:order val="6"/>
          <c:tx>
            <c:strRef>
              <c:f>'2nd Quarter 2 Year Olds'!$A$27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Olds'!$D$20</c:f>
              <c:strCache/>
            </c:strRef>
          </c:cat>
          <c:val>
            <c:numRef>
              <c:f>'2nd Quarter 2 Year Olds'!$D$27</c:f>
              <c:numCache/>
            </c:numRef>
          </c:val>
        </c:ser>
        <c:ser>
          <c:idx val="7"/>
          <c:order val="7"/>
          <c:tx>
            <c:strRef>
              <c:f>'2nd Quarter 2 Year Olds'!$A$28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Olds'!$D$20</c:f>
              <c:strCache/>
            </c:strRef>
          </c:cat>
          <c:val>
            <c:numRef>
              <c:f>'2nd Quarter 2 Year Olds'!$D$28</c:f>
              <c:numCache/>
            </c:numRef>
          </c:val>
        </c:ser>
        <c:ser>
          <c:idx val="8"/>
          <c:order val="8"/>
          <c:tx>
            <c:strRef>
              <c:f>'2nd Quarter 2 Year Olds'!$A$29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Olds'!$D$20</c:f>
              <c:strCache/>
            </c:strRef>
          </c:cat>
          <c:val>
            <c:numRef>
              <c:f>'2nd Quarter 2 Year Olds'!$D$29</c:f>
              <c:numCache/>
            </c:numRef>
          </c:val>
        </c:ser>
        <c:ser>
          <c:idx val="9"/>
          <c:order val="9"/>
          <c:tx>
            <c:strRef>
              <c:f>'2nd Quarter 2 Year Olds'!$A$30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Olds'!$D$20</c:f>
              <c:strCache/>
            </c:strRef>
          </c:cat>
          <c:val>
            <c:numRef>
              <c:f>'2nd Quarter 2 Year Olds'!$D$30</c:f>
              <c:numCache/>
            </c:numRef>
          </c:val>
        </c:ser>
        <c:ser>
          <c:idx val="10"/>
          <c:order val="10"/>
          <c:tx>
            <c:strRef>
              <c:f>'2nd Quarter 2 Year Olds'!$A$31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Olds'!$D$20</c:f>
              <c:strCache/>
            </c:strRef>
          </c:cat>
          <c:val>
            <c:numRef>
              <c:f>'2nd Quarter 2 Year Olds'!$D$31</c:f>
              <c:numCache/>
            </c:numRef>
          </c:val>
        </c:ser>
        <c:ser>
          <c:idx val="11"/>
          <c:order val="11"/>
          <c:tx>
            <c:strRef>
              <c:f>'2nd Quarter 2 Year Olds'!$A$32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Olds'!$D$20</c:f>
              <c:strCache/>
            </c:strRef>
          </c:cat>
          <c:val>
            <c:numRef>
              <c:f>'2nd Quarter 2 Year Olds'!$D$32</c:f>
              <c:numCache/>
            </c:numRef>
          </c:val>
        </c:ser>
        <c:ser>
          <c:idx val="12"/>
          <c:order val="12"/>
          <c:tx>
            <c:strRef>
              <c:f>'2nd Quarter 2 Year Olds'!$A$33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Quarter 2 Year Olds'!$D$20</c:f>
              <c:strCache/>
            </c:strRef>
          </c:cat>
          <c:val>
            <c:numRef>
              <c:f>'2nd Quarter 2 Year Olds'!$D$33</c:f>
              <c:numCache/>
            </c:numRef>
          </c:val>
        </c:ser>
        <c:axId val="43639250"/>
        <c:axId val="57208931"/>
      </c:barChart>
      <c:catAx>
        <c:axId val="4363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208931"/>
        <c:crosses val="autoZero"/>
        <c:auto val="1"/>
        <c:lblOffset val="100"/>
        <c:tickLblSkip val="1"/>
        <c:noMultiLvlLbl val="0"/>
      </c:catAx>
      <c:valAx>
        <c:axId val="57208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39250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06875"/>
          <c:w val="0.223"/>
          <c:h val="0.8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2925"/>
          <c:w val="0.856"/>
          <c:h val="0.9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'2nd Quarter Adolescent'!$C$20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Adolescent'!$A$21:$A$33</c:f>
              <c:strCache/>
            </c:strRef>
          </c:cat>
          <c:val>
            <c:numRef>
              <c:f>'2nd Quarter Adolescent'!$C$21:$C$33</c:f>
              <c:numCache/>
            </c:numRef>
          </c:val>
        </c:ser>
        <c:ser>
          <c:idx val="3"/>
          <c:order val="1"/>
          <c:tx>
            <c:strRef>
              <c:f>'2nd Quarter Adolescent'!$D$20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Adolescent'!$A$21:$A$33</c:f>
              <c:strCache/>
            </c:strRef>
          </c:cat>
          <c:val>
            <c:numRef>
              <c:f>'2nd Quarter Adolescent'!$D$21:$D$33</c:f>
              <c:numCache/>
            </c:numRef>
          </c:val>
        </c:ser>
        <c:ser>
          <c:idx val="4"/>
          <c:order val="2"/>
          <c:tx>
            <c:strRef>
              <c:f>'2nd Quarter Adolescent'!$E$20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Adolescent'!$A$21:$A$33</c:f>
              <c:strCache/>
            </c:strRef>
          </c:cat>
          <c:val>
            <c:numRef>
              <c:f>'2nd Quarter Adolescent'!$E$21:$E$33</c:f>
              <c:numCache/>
            </c:numRef>
          </c:val>
        </c:ser>
        <c:ser>
          <c:idx val="0"/>
          <c:order val="3"/>
          <c:tx>
            <c:strRef>
              <c:f>'2nd Quarter Adolescent'!$F$20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Adolescent'!$A$21:$A$33</c:f>
              <c:strCache/>
            </c:strRef>
          </c:cat>
          <c:val>
            <c:numRef>
              <c:f>'2nd Quarter Adolescent'!$F$21:$F$33</c:f>
              <c:numCache/>
            </c:numRef>
          </c:val>
        </c:ser>
        <c:ser>
          <c:idx val="1"/>
          <c:order val="4"/>
          <c:tx>
            <c:strRef>
              <c:f>'2nd Quarter Adolescent'!$G$20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Adolescent'!$A$21:$A$33</c:f>
              <c:strCache/>
            </c:strRef>
          </c:cat>
          <c:val>
            <c:numRef>
              <c:f>'2nd Quarter Adolescent'!$G$21:$G$33</c:f>
              <c:numCache/>
            </c:numRef>
          </c:val>
        </c:ser>
        <c:axId val="45118332"/>
        <c:axId val="3411805"/>
      </c:barChart>
      <c:catAx>
        <c:axId val="4511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1805"/>
        <c:crosses val="autoZero"/>
        <c:auto val="1"/>
        <c:lblOffset val="100"/>
        <c:tickLblSkip val="1"/>
        <c:noMultiLvlLbl val="0"/>
      </c:catAx>
      <c:valAx>
        <c:axId val="341180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1833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178"/>
          <c:w val="0.12575"/>
          <c:h val="0.5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.070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824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Adolescent'!$C$4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Adolescent'!$A$5:$A$17</c:f>
              <c:strCache/>
            </c:strRef>
          </c:cat>
          <c:val>
            <c:numRef>
              <c:f>'2nd Quarter Adolescent'!$C$5:$C$17</c:f>
              <c:numCache/>
            </c:numRef>
          </c:val>
        </c:ser>
        <c:ser>
          <c:idx val="2"/>
          <c:order val="1"/>
          <c:tx>
            <c:strRef>
              <c:f>'2nd Quarter Adolescent'!$D$4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Adolescent'!$A$5:$A$17</c:f>
              <c:strCache/>
            </c:strRef>
          </c:cat>
          <c:val>
            <c:numRef>
              <c:f>'2nd Quarter Adolescent'!$D$5:$D$17</c:f>
              <c:numCache/>
            </c:numRef>
          </c:val>
        </c:ser>
        <c:ser>
          <c:idx val="0"/>
          <c:order val="2"/>
          <c:tx>
            <c:strRef>
              <c:f>'2nd Quarter Adolescent'!$E$4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Adolescent'!$A$5:$A$17</c:f>
              <c:strCache/>
            </c:strRef>
          </c:cat>
          <c:val>
            <c:numRef>
              <c:f>'2nd Quarter Adolescent'!$E$5:$E$17</c:f>
              <c:numCache/>
            </c:numRef>
          </c:val>
        </c:ser>
        <c:axId val="30706246"/>
        <c:axId val="7920759"/>
      </c:barChart>
      <c:catAx>
        <c:axId val="3070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0759"/>
        <c:crosses val="autoZero"/>
        <c:auto val="1"/>
        <c:lblOffset val="100"/>
        <c:tickLblSkip val="1"/>
        <c:noMultiLvlLbl val="0"/>
      </c:catAx>
      <c:valAx>
        <c:axId val="792075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0624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34625"/>
          <c:w val="0.12625"/>
          <c:h val="0.3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>
        <c:manualLayout>
          <c:xMode val="factor"/>
          <c:yMode val="factor"/>
          <c:x val="0.055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625"/>
          <c:y val="0.09025"/>
          <c:w val="0.899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Adolescent'!$C$36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Adolescent'!$A$37:$A$49</c:f>
              <c:strCache/>
            </c:strRef>
          </c:cat>
          <c:val>
            <c:numRef>
              <c:f>'2nd Quarter Adolescent'!$C$37:$C$49</c:f>
              <c:numCache/>
            </c:numRef>
          </c:val>
        </c:ser>
        <c:ser>
          <c:idx val="2"/>
          <c:order val="1"/>
          <c:tx>
            <c:strRef>
              <c:f>'2nd Quarter Adolescent'!$D$36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Adolescent'!$A$37:$A$49</c:f>
              <c:strCache/>
            </c:strRef>
          </c:cat>
          <c:val>
            <c:numRef>
              <c:f>'2nd Quarter Adolescent'!$D$37:$D$49</c:f>
              <c:numCache/>
            </c:numRef>
          </c:val>
        </c:ser>
        <c:ser>
          <c:idx val="3"/>
          <c:order val="2"/>
          <c:tx>
            <c:strRef>
              <c:f>'2nd Quarter Adolescent'!$E$36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Adolescent'!$A$37:$A$49</c:f>
              <c:strCache/>
            </c:strRef>
          </c:cat>
          <c:val>
            <c:numRef>
              <c:f>'2nd Quarter Adolescent'!$E$37:$E$49</c:f>
              <c:numCache/>
            </c:numRef>
          </c:val>
        </c:ser>
        <c:axId val="4177968"/>
        <c:axId val="37601713"/>
      </c:barChart>
      <c:catAx>
        <c:axId val="417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01713"/>
        <c:crosses val="autoZero"/>
        <c:auto val="1"/>
        <c:lblOffset val="100"/>
        <c:tickLblSkip val="1"/>
        <c:noMultiLvlLbl val="0"/>
      </c:catAx>
      <c:valAx>
        <c:axId val="3760171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796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.3515"/>
          <c:w val="0.09525"/>
          <c:h val="0.1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3-27 month old report</a:t>
            </a:r>
          </a:p>
        </c:rich>
      </c:tx>
      <c:layout>
        <c:manualLayout>
          <c:xMode val="factor"/>
          <c:yMode val="factor"/>
          <c:x val="-0.078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275"/>
          <c:w val="0.750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Qtrs'!$A$6:$A$14</c:f>
              <c:strCache/>
            </c:strRef>
          </c:cat>
          <c:val>
            <c:numRef>
              <c:f>'Refusals All Qtrs'!$D$6:$D$14</c:f>
              <c:numCache/>
            </c:numRef>
          </c:val>
          <c:smooth val="0"/>
        </c:ser>
        <c:marker val="1"/>
        <c:axId val="2871098"/>
        <c:axId val="25839883"/>
      </c:lineChart>
      <c:catAx>
        <c:axId val="287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839883"/>
        <c:crosses val="autoZero"/>
        <c:auto val="1"/>
        <c:lblOffset val="100"/>
        <c:tickLblSkip val="1"/>
        <c:noMultiLvlLbl val="0"/>
      </c:catAx>
      <c:valAx>
        <c:axId val="25839883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1098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3785"/>
          <c:w val="0.209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2 year old report</a:t>
            </a:r>
          </a:p>
        </c:rich>
      </c:tx>
      <c:layout>
        <c:manualLayout>
          <c:xMode val="factor"/>
          <c:yMode val="factor"/>
          <c:x val="-0.05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55"/>
          <c:w val="0.732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Qtrs'!$D$39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Qtrs'!$A$40:$A$48</c:f>
              <c:strCache/>
            </c:strRef>
          </c:cat>
          <c:val>
            <c:numRef>
              <c:f>'Refusals All Qtrs'!$D$40:$D$48</c:f>
              <c:numCache/>
            </c:numRef>
          </c:val>
          <c:smooth val="0"/>
        </c:ser>
        <c:marker val="1"/>
        <c:axId val="31232356"/>
        <c:axId val="12655749"/>
      </c:lineChart>
      <c:catAx>
        <c:axId val="3123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55749"/>
        <c:crosses val="autoZero"/>
        <c:auto val="1"/>
        <c:lblOffset val="100"/>
        <c:tickLblSkip val="1"/>
        <c:noMultiLvlLbl val="0"/>
      </c:catAx>
      <c:valAx>
        <c:axId val="12655749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32356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37375"/>
          <c:w val="0.21475"/>
          <c:h val="0.1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0.0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74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 '!$D$56:$D$57</c:f>
              <c:strCache>
                <c:ptCount val="1"/>
                <c:pt idx="0">
                  <c:v>% Comp.  Req.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 '!$A$58:$A$70</c:f>
              <c:strCache/>
            </c:strRef>
          </c:cat>
          <c:val>
            <c:numRef>
              <c:f>'2nd quarter 3_27 '!$D$58:$D$70</c:f>
              <c:numCache/>
            </c:numRef>
          </c:val>
        </c:ser>
        <c:axId val="8723714"/>
        <c:axId val="11404563"/>
      </c:barChart>
      <c:catAx>
        <c:axId val="8723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04563"/>
        <c:crosses val="autoZero"/>
        <c:auto val="1"/>
        <c:lblOffset val="100"/>
        <c:tickLblSkip val="1"/>
        <c:noMultiLvlLbl val="0"/>
      </c:catAx>
      <c:valAx>
        <c:axId val="1140456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371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0.012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95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 '!$D$73:$D$74</c:f>
              <c:strCache>
                <c:ptCount val="1"/>
                <c:pt idx="0">
                  <c:v>% Comp.  Req.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 '!$A$75:$A$87</c:f>
              <c:strCache/>
            </c:strRef>
          </c:cat>
          <c:val>
            <c:numRef>
              <c:f>'2nd quarter 3_27 '!$D$75:$D$87</c:f>
              <c:numCache/>
            </c:numRef>
          </c:val>
        </c:ser>
        <c:axId val="35532204"/>
        <c:axId val="51354381"/>
      </c:barChart>
      <c:catAx>
        <c:axId val="3553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354381"/>
        <c:crosses val="autoZero"/>
        <c:auto val="1"/>
        <c:lblOffset val="100"/>
        <c:tickLblSkip val="1"/>
        <c:noMultiLvlLbl val="0"/>
      </c:catAx>
      <c:valAx>
        <c:axId val="5135438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53220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5"/>
          <c:w val="0.962"/>
          <c:h val="0.8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 '!$D$90:$D$91</c:f>
              <c:strCache>
                <c:ptCount val="1"/>
                <c:pt idx="0">
                  <c:v>% Comp.  Req.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 '!$A$92:$A$104</c:f>
              <c:strCache/>
            </c:strRef>
          </c:cat>
          <c:val>
            <c:numRef>
              <c:f>'2nd quarter 3_27 '!$D$92:$D$104</c:f>
              <c:numCache/>
            </c:numRef>
          </c:val>
        </c:ser>
        <c:axId val="59536246"/>
        <c:axId val="66064167"/>
      </c:barChart>
      <c:catAx>
        <c:axId val="5953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64167"/>
        <c:crosses val="autoZero"/>
        <c:auto val="1"/>
        <c:lblOffset val="100"/>
        <c:tickLblSkip val="1"/>
        <c:noMultiLvlLbl val="0"/>
      </c:catAx>
      <c:valAx>
        <c:axId val="6606416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36246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Percent Completing Requirements
All Ages (excluding Hep A)</a:t>
            </a:r>
          </a:p>
        </c:rich>
      </c:tx>
      <c:layout>
        <c:manualLayout>
          <c:xMode val="factor"/>
          <c:yMode val="factor"/>
          <c:x val="0.046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25"/>
          <c:w val="0.985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 '!$A$108</c:f>
              <c:strCache>
                <c:ptCount val="1"/>
                <c:pt idx="0">
                  <c:v>Area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 '!$A$109:$A$121</c:f>
              <c:strCache/>
            </c:strRef>
          </c:cat>
          <c:val>
            <c:numRef>
              <c:f>'2nd quarter 3_27 '!$D$109:$D$121</c:f>
              <c:numCache/>
            </c:numRef>
          </c:val>
        </c:ser>
        <c:axId val="57706592"/>
        <c:axId val="49597281"/>
      </c:barChart>
      <c:catAx>
        <c:axId val="5770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Comp. Req.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597281"/>
        <c:crosses val="autoZero"/>
        <c:auto val="1"/>
        <c:lblOffset val="100"/>
        <c:tickLblSkip val="1"/>
        <c:noMultiLvlLbl val="0"/>
      </c:catAx>
      <c:valAx>
        <c:axId val="4959728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706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Percent Completing Requirements
All Ages (Including Hep A)</a:t>
            </a:r>
          </a:p>
        </c:rich>
      </c:tx>
      <c:layout>
        <c:manualLayout>
          <c:xMode val="factor"/>
          <c:yMode val="factor"/>
          <c:x val="0.04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827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 '!$F$107:$F$108</c:f>
              <c:strCache>
                <c:ptCount val="1"/>
                <c:pt idx="0">
                  <c:v>% Comp. Req w/ Hep 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 '!$A$109:$A$121</c:f>
              <c:strCache/>
            </c:strRef>
          </c:cat>
          <c:val>
            <c:numRef>
              <c:f>'2nd quarter 3_27 '!$F$109:$F$121</c:f>
              <c:numCache/>
            </c:numRef>
          </c:val>
        </c:ser>
        <c:axId val="43722346"/>
        <c:axId val="57956795"/>
      </c:barChart>
      <c:catAx>
        <c:axId val="43722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w/ Hep A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956795"/>
        <c:crosses val="autoZero"/>
        <c:auto val="1"/>
        <c:lblOffset val="100"/>
        <c:tickLblSkip val="1"/>
        <c:noMultiLvlLbl val="0"/>
      </c:catAx>
      <c:valAx>
        <c:axId val="5795679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722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0.01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75"/>
          <c:w val="0.98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 '!$D$5:$D$6</c:f>
              <c:strCache>
                <c:ptCount val="1"/>
                <c:pt idx="0">
                  <c:v>% Comp.  Req.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 '!$A$7:$A$19</c:f>
              <c:strCache/>
            </c:strRef>
          </c:cat>
          <c:val>
            <c:numRef>
              <c:f>'2nd quarter 3_27 '!$D$7:$D$19</c:f>
              <c:numCache/>
            </c:numRef>
          </c:val>
        </c:ser>
        <c:axId val="51849108"/>
        <c:axId val="63988789"/>
      </c:barChart>
      <c:catAx>
        <c:axId val="5184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88789"/>
        <c:crosses val="autoZero"/>
        <c:auto val="1"/>
        <c:lblOffset val="100"/>
        <c:tickLblSkip val="1"/>
        <c:noMultiLvlLbl val="0"/>
      </c:catAx>
      <c:valAx>
        <c:axId val="63988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910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Percent Completing Requirements
5-6 Months</a:t>
            </a:r>
          </a:p>
        </c:rich>
      </c:tx>
      <c:layout>
        <c:manualLayout>
          <c:xMode val="factor"/>
          <c:yMode val="factor"/>
          <c:x val="0.02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"/>
          <c:w val="0.9902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 '!$D$22:$D$23</c:f>
              <c:strCache>
                <c:ptCount val="1"/>
                <c:pt idx="0">
                  <c:v>% Comp.  Req.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3_27 '!$A$24:$A$36</c:f>
              <c:strCache/>
            </c:strRef>
          </c:cat>
          <c:val>
            <c:numRef>
              <c:f>'2nd quarter 3_27 '!$D$24:$D$36</c:f>
              <c:numCache/>
            </c:numRef>
          </c:val>
        </c:ser>
        <c:axId val="39028190"/>
        <c:axId val="15709391"/>
      </c:barChart>
      <c:catAx>
        <c:axId val="39028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09391"/>
        <c:crosses val="autoZero"/>
        <c:auto val="1"/>
        <c:lblOffset val="100"/>
        <c:tickLblSkip val="1"/>
        <c:noMultiLvlLbl val="0"/>
      </c:catAx>
      <c:valAx>
        <c:axId val="1570939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2819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627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07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Olds'!$D$4</c:f>
              <c:strCache/>
            </c:strRef>
          </c:cat>
          <c:val>
            <c:numRef>
              <c:f>'2nd Quarter 2 Year Olds'!$D$5</c:f>
              <c:numCache/>
            </c:numRef>
          </c:val>
        </c:ser>
        <c:ser>
          <c:idx val="1"/>
          <c:order val="1"/>
          <c:tx>
            <c:strRef>
              <c:f>'2nd Quarter 2 Year Olds'!$A$6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Olds'!$D$4</c:f>
              <c:strCache/>
            </c:strRef>
          </c:cat>
          <c:val>
            <c:numRef>
              <c:f>'2nd Quarter 2 Year Olds'!$D$6</c:f>
              <c:numCache/>
            </c:numRef>
          </c:val>
        </c:ser>
        <c:ser>
          <c:idx val="2"/>
          <c:order val="2"/>
          <c:tx>
            <c:strRef>
              <c:f>'2nd Quarter 2 Year Olds'!$A$7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Olds'!$D$4</c:f>
              <c:strCache/>
            </c:strRef>
          </c:cat>
          <c:val>
            <c:numRef>
              <c:f>'2nd Quarter 2 Year Olds'!$D$7</c:f>
              <c:numCache/>
            </c:numRef>
          </c:val>
        </c:ser>
        <c:ser>
          <c:idx val="3"/>
          <c:order val="3"/>
          <c:tx>
            <c:strRef>
              <c:f>'2nd Quarter 2 Year Olds'!$A$8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Olds'!$D$4</c:f>
              <c:strCache/>
            </c:strRef>
          </c:cat>
          <c:val>
            <c:numRef>
              <c:f>'2nd Quarter 2 Year Olds'!$D$8</c:f>
              <c:numCache/>
            </c:numRef>
          </c:val>
        </c:ser>
        <c:ser>
          <c:idx val="4"/>
          <c:order val="4"/>
          <c:tx>
            <c:strRef>
              <c:f>'2nd Quarter 2 Year Olds'!$A$9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Olds'!$D$4</c:f>
              <c:strCache/>
            </c:strRef>
          </c:cat>
          <c:val>
            <c:numRef>
              <c:f>'2nd Quarter 2 Year Olds'!$D$9</c:f>
              <c:numCache/>
            </c:numRef>
          </c:val>
        </c:ser>
        <c:ser>
          <c:idx val="5"/>
          <c:order val="5"/>
          <c:tx>
            <c:strRef>
              <c:f>'2nd Quarter 2 Year Olds'!$A$10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Olds'!$D$4</c:f>
              <c:strCache/>
            </c:strRef>
          </c:cat>
          <c:val>
            <c:numRef>
              <c:f>'2nd Quarter 2 Year Olds'!$D$10</c:f>
              <c:numCache/>
            </c:numRef>
          </c:val>
        </c:ser>
        <c:ser>
          <c:idx val="6"/>
          <c:order val="6"/>
          <c:tx>
            <c:strRef>
              <c:f>'2nd Quarter 2 Year Olds'!$A$11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Olds'!$D$4</c:f>
              <c:strCache/>
            </c:strRef>
          </c:cat>
          <c:val>
            <c:numRef>
              <c:f>'2nd Quarter 2 Year Olds'!$D$11</c:f>
              <c:numCache/>
            </c:numRef>
          </c:val>
        </c:ser>
        <c:ser>
          <c:idx val="7"/>
          <c:order val="7"/>
          <c:tx>
            <c:strRef>
              <c:f>'2nd Quarter 2 Year Olds'!$A$12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Olds'!$D$4</c:f>
              <c:strCache/>
            </c:strRef>
          </c:cat>
          <c:val>
            <c:numRef>
              <c:f>'2nd Quarter 2 Year Olds'!$D$12</c:f>
              <c:numCache/>
            </c:numRef>
          </c:val>
        </c:ser>
        <c:ser>
          <c:idx val="8"/>
          <c:order val="8"/>
          <c:tx>
            <c:strRef>
              <c:f>'2nd Quarter 2 Year Olds'!$A$13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Olds'!$D$4</c:f>
              <c:strCache/>
            </c:strRef>
          </c:cat>
          <c:val>
            <c:numRef>
              <c:f>'2nd Quarter 2 Year Olds'!$D$13</c:f>
              <c:numCache/>
            </c:numRef>
          </c:val>
        </c:ser>
        <c:ser>
          <c:idx val="9"/>
          <c:order val="9"/>
          <c:tx>
            <c:strRef>
              <c:f>'2nd Quarter 2 Year Olds'!$A$14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Olds'!$D$4</c:f>
              <c:strCache/>
            </c:strRef>
          </c:cat>
          <c:val>
            <c:numRef>
              <c:f>'2nd Quarter 2 Year Olds'!$D$14</c:f>
              <c:numCache/>
            </c:numRef>
          </c:val>
        </c:ser>
        <c:ser>
          <c:idx val="10"/>
          <c:order val="10"/>
          <c:tx>
            <c:strRef>
              <c:f>'2nd Quarter 2 Year Olds'!$A$15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Olds'!$D$4</c:f>
              <c:strCache/>
            </c:strRef>
          </c:cat>
          <c:val>
            <c:numRef>
              <c:f>'2nd Quarter 2 Year Olds'!$D$15</c:f>
              <c:numCache/>
            </c:numRef>
          </c:val>
        </c:ser>
        <c:ser>
          <c:idx val="11"/>
          <c:order val="11"/>
          <c:tx>
            <c:strRef>
              <c:f>'2nd Quarter 2 Year Olds'!$A$16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Olds'!$D$4</c:f>
              <c:strCache/>
            </c:strRef>
          </c:cat>
          <c:val>
            <c:numRef>
              <c:f>'2nd Quarter 2 Year Olds'!$D$16</c:f>
              <c:numCache/>
            </c:numRef>
          </c:val>
        </c:ser>
        <c:ser>
          <c:idx val="12"/>
          <c:order val="12"/>
          <c:tx>
            <c:strRef>
              <c:f>'2nd Quarter 2 Year Olds'!$A$17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Quarter 2 Year Olds'!$D$4</c:f>
              <c:strCache/>
            </c:strRef>
          </c:cat>
          <c:val>
            <c:numRef>
              <c:f>'2nd Quarter 2 Year Olds'!$D$17</c:f>
              <c:numCache/>
            </c:numRef>
          </c:val>
        </c:ser>
        <c:axId val="7166792"/>
        <c:axId val="64501129"/>
      </c:barChart>
      <c:catAx>
        <c:axId val="7166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501129"/>
        <c:crosses val="autoZero"/>
        <c:auto val="1"/>
        <c:lblOffset val="100"/>
        <c:tickLblSkip val="1"/>
        <c:noMultiLvlLbl val="0"/>
      </c:catAx>
      <c:valAx>
        <c:axId val="6450112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66792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09175"/>
          <c:w val="0.2095"/>
          <c:h val="0.8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36</xdr:row>
      <xdr:rowOff>123825</xdr:rowOff>
    </xdr:from>
    <xdr:to>
      <xdr:col>25</xdr:col>
      <xdr:colOff>390525</xdr:colOff>
      <xdr:row>51</xdr:row>
      <xdr:rowOff>85725</xdr:rowOff>
    </xdr:to>
    <xdr:graphicFrame>
      <xdr:nvGraphicFramePr>
        <xdr:cNvPr id="1" name="Chart 2"/>
        <xdr:cNvGraphicFramePr/>
      </xdr:nvGraphicFramePr>
      <xdr:xfrm>
        <a:off x="6915150" y="5629275"/>
        <a:ext cx="43815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54</xdr:row>
      <xdr:rowOff>0</xdr:rowOff>
    </xdr:from>
    <xdr:to>
      <xdr:col>26</xdr:col>
      <xdr:colOff>771525</xdr:colOff>
      <xdr:row>68</xdr:row>
      <xdr:rowOff>142875</xdr:rowOff>
    </xdr:to>
    <xdr:graphicFrame>
      <xdr:nvGraphicFramePr>
        <xdr:cNvPr id="2" name="Chart 3"/>
        <xdr:cNvGraphicFramePr/>
      </xdr:nvGraphicFramePr>
      <xdr:xfrm>
        <a:off x="8153400" y="8258175"/>
        <a:ext cx="4391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371475</xdr:colOff>
      <xdr:row>71</xdr:row>
      <xdr:rowOff>28575</xdr:rowOff>
    </xdr:from>
    <xdr:to>
      <xdr:col>26</xdr:col>
      <xdr:colOff>742950</xdr:colOff>
      <xdr:row>86</xdr:row>
      <xdr:rowOff>9525</xdr:rowOff>
    </xdr:to>
    <xdr:graphicFrame>
      <xdr:nvGraphicFramePr>
        <xdr:cNvPr id="3" name="Chart 4"/>
        <xdr:cNvGraphicFramePr/>
      </xdr:nvGraphicFramePr>
      <xdr:xfrm>
        <a:off x="8153400" y="10887075"/>
        <a:ext cx="43624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180975</xdr:colOff>
      <xdr:row>88</xdr:row>
      <xdr:rowOff>76200</xdr:rowOff>
    </xdr:from>
    <xdr:to>
      <xdr:col>27</xdr:col>
      <xdr:colOff>542925</xdr:colOff>
      <xdr:row>102</xdr:row>
      <xdr:rowOff>114300</xdr:rowOff>
    </xdr:to>
    <xdr:graphicFrame>
      <xdr:nvGraphicFramePr>
        <xdr:cNvPr id="4" name="Chart 5"/>
        <xdr:cNvGraphicFramePr/>
      </xdr:nvGraphicFramePr>
      <xdr:xfrm>
        <a:off x="8486775" y="13535025"/>
        <a:ext cx="4695825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122</xdr:row>
      <xdr:rowOff>19050</xdr:rowOff>
    </xdr:from>
    <xdr:to>
      <xdr:col>7</xdr:col>
      <xdr:colOff>552450</xdr:colOff>
      <xdr:row>139</xdr:row>
      <xdr:rowOff>47625</xdr:rowOff>
    </xdr:to>
    <xdr:graphicFrame>
      <xdr:nvGraphicFramePr>
        <xdr:cNvPr id="5" name="Chart 9"/>
        <xdr:cNvGraphicFramePr/>
      </xdr:nvGraphicFramePr>
      <xdr:xfrm>
        <a:off x="209550" y="18678525"/>
        <a:ext cx="50196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104775</xdr:colOff>
      <xdr:row>122</xdr:row>
      <xdr:rowOff>0</xdr:rowOff>
    </xdr:from>
    <xdr:to>
      <xdr:col>24</xdr:col>
      <xdr:colOff>714375</xdr:colOff>
      <xdr:row>139</xdr:row>
      <xdr:rowOff>38100</xdr:rowOff>
    </xdr:to>
    <xdr:graphicFrame>
      <xdr:nvGraphicFramePr>
        <xdr:cNvPr id="6" name="Chart 10"/>
        <xdr:cNvGraphicFramePr/>
      </xdr:nvGraphicFramePr>
      <xdr:xfrm>
        <a:off x="5534025" y="18659475"/>
        <a:ext cx="52197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419100</xdr:colOff>
      <xdr:row>3</xdr:row>
      <xdr:rowOff>76200</xdr:rowOff>
    </xdr:from>
    <xdr:to>
      <xdr:col>25</xdr:col>
      <xdr:colOff>561975</xdr:colOff>
      <xdr:row>18</xdr:row>
      <xdr:rowOff>19050</xdr:rowOff>
    </xdr:to>
    <xdr:graphicFrame>
      <xdr:nvGraphicFramePr>
        <xdr:cNvPr id="7" name="Chart 11"/>
        <xdr:cNvGraphicFramePr/>
      </xdr:nvGraphicFramePr>
      <xdr:xfrm>
        <a:off x="7019925" y="533400"/>
        <a:ext cx="4448175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342900</xdr:colOff>
      <xdr:row>20</xdr:row>
      <xdr:rowOff>19050</xdr:rowOff>
    </xdr:from>
    <xdr:to>
      <xdr:col>25</xdr:col>
      <xdr:colOff>495300</xdr:colOff>
      <xdr:row>34</xdr:row>
      <xdr:rowOff>95250</xdr:rowOff>
    </xdr:to>
    <xdr:graphicFrame>
      <xdr:nvGraphicFramePr>
        <xdr:cNvPr id="8" name="Chart 12"/>
        <xdr:cNvGraphicFramePr/>
      </xdr:nvGraphicFramePr>
      <xdr:xfrm>
        <a:off x="6943725" y="3076575"/>
        <a:ext cx="4457700" cy="2219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0.2965</cdr:y>
    </cdr:from>
    <cdr:to>
      <cdr:x>0.76525</cdr:x>
      <cdr:y>0.2965</cdr:y>
    </cdr:to>
    <cdr:sp>
      <cdr:nvSpPr>
        <cdr:cNvPr id="1" name="Line 1"/>
        <cdr:cNvSpPr>
          <a:spLocks/>
        </cdr:cNvSpPr>
      </cdr:nvSpPr>
      <cdr:spPr>
        <a:xfrm flipV="1">
          <a:off x="485775" y="733425"/>
          <a:ext cx="34385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0.0955</cdr:x>
      <cdr:y>0.2185</cdr:y>
    </cdr:from>
    <cdr:to>
      <cdr:x>0.5575</cdr:x>
      <cdr:y>0.27675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85775" y="533400"/>
          <a:ext cx="2371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0.29075</cdr:y>
    </cdr:from>
    <cdr:to>
      <cdr:x>0.75025</cdr:x>
      <cdr:y>0.29075</cdr:y>
    </cdr:to>
    <cdr:sp>
      <cdr:nvSpPr>
        <cdr:cNvPr id="1" name="Line 1"/>
        <cdr:cNvSpPr>
          <a:spLocks/>
        </cdr:cNvSpPr>
      </cdr:nvSpPr>
      <cdr:spPr>
        <a:xfrm flipV="1">
          <a:off x="485775" y="742950"/>
          <a:ext cx="33528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0.2215</cdr:y>
    </cdr:from>
    <cdr:to>
      <cdr:x>0.5295</cdr:x>
      <cdr:y>0.29075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85775" y="561975"/>
          <a:ext cx="2219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</xdr:row>
      <xdr:rowOff>0</xdr:rowOff>
    </xdr:from>
    <xdr:to>
      <xdr:col>11</xdr:col>
      <xdr:colOff>685800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6086475" y="314325"/>
        <a:ext cx="51339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18</xdr:row>
      <xdr:rowOff>76200</xdr:rowOff>
    </xdr:from>
    <xdr:to>
      <xdr:col>12</xdr:col>
      <xdr:colOff>0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6115050" y="2981325"/>
        <a:ext cx="51149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18</xdr:row>
      <xdr:rowOff>114300</xdr:rowOff>
    </xdr:from>
    <xdr:to>
      <xdr:col>24</xdr:col>
      <xdr:colOff>257175</xdr:colOff>
      <xdr:row>33</xdr:row>
      <xdr:rowOff>28575</xdr:rowOff>
    </xdr:to>
    <xdr:graphicFrame>
      <xdr:nvGraphicFramePr>
        <xdr:cNvPr id="1" name="Chart 2"/>
        <xdr:cNvGraphicFramePr/>
      </xdr:nvGraphicFramePr>
      <xdr:xfrm>
        <a:off x="8220075" y="3533775"/>
        <a:ext cx="62388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2</xdr:row>
      <xdr:rowOff>104775</xdr:rowOff>
    </xdr:from>
    <xdr:to>
      <xdr:col>20</xdr:col>
      <xdr:colOff>581025</xdr:colOff>
      <xdr:row>17</xdr:row>
      <xdr:rowOff>9525</xdr:rowOff>
    </xdr:to>
    <xdr:graphicFrame>
      <xdr:nvGraphicFramePr>
        <xdr:cNvPr id="2" name="Chart 4"/>
        <xdr:cNvGraphicFramePr/>
      </xdr:nvGraphicFramePr>
      <xdr:xfrm>
        <a:off x="6572250" y="952500"/>
        <a:ext cx="54673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381000</xdr:colOff>
      <xdr:row>34</xdr:row>
      <xdr:rowOff>104775</xdr:rowOff>
    </xdr:from>
    <xdr:to>
      <xdr:col>19</xdr:col>
      <xdr:colOff>352425</xdr:colOff>
      <xdr:row>49</xdr:row>
      <xdr:rowOff>57150</xdr:rowOff>
    </xdr:to>
    <xdr:graphicFrame>
      <xdr:nvGraphicFramePr>
        <xdr:cNvPr id="3" name="Chart 6"/>
        <xdr:cNvGraphicFramePr/>
      </xdr:nvGraphicFramePr>
      <xdr:xfrm>
        <a:off x="6391275" y="6096000"/>
        <a:ext cx="47339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0.20175</cdr:y>
    </cdr:from>
    <cdr:to>
      <cdr:x>0.0775</cdr:x>
      <cdr:y>0.20175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638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15</xdr:row>
      <xdr:rowOff>0</xdr:rowOff>
    </xdr:from>
    <xdr:to>
      <xdr:col>4</xdr:col>
      <xdr:colOff>571500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333375" y="2409825"/>
        <a:ext cx="59055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49</xdr:row>
      <xdr:rowOff>38100</xdr:rowOff>
    </xdr:from>
    <xdr:to>
      <xdr:col>4</xdr:col>
      <xdr:colOff>600075</xdr:colOff>
      <xdr:row>68</xdr:row>
      <xdr:rowOff>28575</xdr:rowOff>
    </xdr:to>
    <xdr:graphicFrame>
      <xdr:nvGraphicFramePr>
        <xdr:cNvPr id="2" name="Chart 2"/>
        <xdr:cNvGraphicFramePr/>
      </xdr:nvGraphicFramePr>
      <xdr:xfrm>
        <a:off x="295275" y="7753350"/>
        <a:ext cx="59721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eyenne.jim\AppData\Local\Microsoft\Windows\Temporary%20Internet%20Files\Content.MSO\Copy%20of%20FY09Qt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3_27 "/>
      <sheetName val="4th  Quarter 2 Year Olds "/>
      <sheetName val="4th Quarter Adolescent "/>
      <sheetName val="4th Qtr Refusals"/>
      <sheetName val="Refusals All Qtrs"/>
    </sheetNames>
    <sheetDataSet>
      <sheetData sheetId="2">
        <row r="2">
          <cell r="A2" t="str">
            <v>* The Adolescent Immunization Report was collected for the first time in FY 2008 Q1 and included adolescents manually deemed “active” by the facility. Starting with the FY 2010 Quarter 4 report, the adolescent report inclusion criteria changed and now inc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PageLayoutView="0" workbookViewId="0" topLeftCell="A1">
      <selection activeCell="Z148" sqref="Z148"/>
    </sheetView>
  </sheetViews>
  <sheetFormatPr defaultColWidth="11.375" defaultRowHeight="12"/>
  <cols>
    <col min="1" max="1" width="10.375" style="0" customWidth="1"/>
    <col min="2" max="2" width="6.875" style="0" customWidth="1"/>
    <col min="3" max="3" width="9.25390625" style="0" customWidth="1"/>
    <col min="4" max="4" width="10.00390625" style="0" customWidth="1"/>
    <col min="5" max="5" width="8.125" style="0" customWidth="1"/>
    <col min="6" max="6" width="7.875" style="0" customWidth="1"/>
    <col min="7" max="7" width="8.875" style="0" customWidth="1"/>
    <col min="8" max="8" width="9.875" style="0" customWidth="1"/>
    <col min="9" max="9" width="8.125" style="0" customWidth="1"/>
    <col min="10" max="10" width="7.25390625" style="0" customWidth="1"/>
    <col min="11" max="11" width="7.375" style="0" customWidth="1"/>
    <col min="12" max="12" width="8.125" style="0" customWidth="1"/>
    <col min="13" max="13" width="6.875" style="0" customWidth="1"/>
    <col min="14" max="22" width="7.375" style="0" hidden="1" customWidth="1"/>
  </cols>
  <sheetData>
    <row r="1" spans="1:12" ht="12">
      <c r="A1" s="32" t="s">
        <v>140</v>
      </c>
      <c r="B1" s="33"/>
      <c r="C1" s="33"/>
      <c r="D1" s="33"/>
      <c r="E1" s="33"/>
      <c r="F1" s="33"/>
      <c r="G1" s="33"/>
      <c r="H1" s="33"/>
      <c r="I1" s="1"/>
      <c r="J1" s="1"/>
      <c r="K1" s="1"/>
      <c r="L1" s="1"/>
    </row>
    <row r="2" spans="1:12" ht="12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"/>
      <c r="K2" s="3"/>
      <c r="L2" s="3"/>
    </row>
    <row r="3" spans="1:12" ht="12">
      <c r="A3" s="2"/>
      <c r="B3" s="3"/>
      <c r="C3" s="3"/>
      <c r="D3" s="4"/>
      <c r="E3" s="4"/>
      <c r="F3" s="4"/>
      <c r="G3" s="4"/>
      <c r="H3" s="4"/>
      <c r="I3" s="4"/>
      <c r="J3" s="3"/>
      <c r="K3" s="3"/>
      <c r="L3" s="3"/>
    </row>
    <row r="4" spans="4:9" ht="12">
      <c r="D4" s="30" t="s">
        <v>1</v>
      </c>
      <c r="E4" s="31"/>
      <c r="F4" s="31"/>
      <c r="G4" s="5"/>
      <c r="H4" s="6"/>
      <c r="I4" s="6"/>
    </row>
    <row r="5" spans="2:10" ht="12">
      <c r="B5" s="7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9" ht="12.75" thickBot="1">
      <c r="A6" s="9" t="s">
        <v>11</v>
      </c>
      <c r="B6" s="9" t="s">
        <v>12</v>
      </c>
      <c r="C6" s="9" t="s">
        <v>13</v>
      </c>
      <c r="D6" s="10" t="s">
        <v>14</v>
      </c>
      <c r="E6" s="10"/>
      <c r="F6" s="10"/>
      <c r="G6" s="10"/>
      <c r="H6" s="11"/>
      <c r="I6" s="11"/>
      <c r="J6" s="12"/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20</v>
      </c>
    </row>
    <row r="7" spans="1:19" ht="12">
      <c r="A7" t="s">
        <v>21</v>
      </c>
      <c r="B7" s="13">
        <v>292</v>
      </c>
      <c r="C7" s="13">
        <v>211</v>
      </c>
      <c r="D7" s="14">
        <f aca="true" t="shared" si="0" ref="D7:D19">C7/B7</f>
        <v>0.7226027397260274</v>
      </c>
      <c r="E7" s="14">
        <f aca="true" t="shared" si="1" ref="E7:E18">N7/B7</f>
        <v>0.7328767123287672</v>
      </c>
      <c r="F7" s="14">
        <f aca="true" t="shared" si="2" ref="F7:F18">O7/B7</f>
        <v>0.7328767123287672</v>
      </c>
      <c r="G7" s="14">
        <f aca="true" t="shared" si="3" ref="G7:G18">P7/B7</f>
        <v>0.726027397260274</v>
      </c>
      <c r="H7" s="14">
        <f aca="true" t="shared" si="4" ref="H7:H18">Q7/B7</f>
        <v>0.8458904109589042</v>
      </c>
      <c r="I7" s="6">
        <f aca="true" t="shared" si="5" ref="I7:I18">R7/B7</f>
        <v>0.7226027397260274</v>
      </c>
      <c r="J7" s="14">
        <f aca="true" t="shared" si="6" ref="J7:J18">S7/B7</f>
        <v>0.6438356164383562</v>
      </c>
      <c r="N7">
        <v>214</v>
      </c>
      <c r="O7">
        <v>214</v>
      </c>
      <c r="P7">
        <v>212</v>
      </c>
      <c r="Q7">
        <v>247</v>
      </c>
      <c r="R7">
        <v>211</v>
      </c>
      <c r="S7">
        <v>188</v>
      </c>
    </row>
    <row r="8" spans="1:19" ht="12">
      <c r="A8" t="s">
        <v>22</v>
      </c>
      <c r="B8" s="13">
        <v>378</v>
      </c>
      <c r="C8" s="13">
        <v>315</v>
      </c>
      <c r="D8" s="14">
        <f t="shared" si="0"/>
        <v>0.8333333333333334</v>
      </c>
      <c r="E8" s="14">
        <f t="shared" si="1"/>
        <v>0.8650793650793651</v>
      </c>
      <c r="F8" s="14">
        <f t="shared" si="2"/>
        <v>0.8624338624338624</v>
      </c>
      <c r="G8" s="14">
        <f t="shared" si="3"/>
        <v>0.8359788359788359</v>
      </c>
      <c r="H8" s="14">
        <f t="shared" si="4"/>
        <v>0.9682539682539683</v>
      </c>
      <c r="I8" s="6">
        <f t="shared" si="5"/>
        <v>0.8624338624338624</v>
      </c>
      <c r="J8" s="14">
        <f t="shared" si="6"/>
        <v>0.8148148148148148</v>
      </c>
      <c r="N8">
        <v>327</v>
      </c>
      <c r="O8">
        <v>326</v>
      </c>
      <c r="P8">
        <v>316</v>
      </c>
      <c r="Q8">
        <v>366</v>
      </c>
      <c r="R8">
        <v>326</v>
      </c>
      <c r="S8">
        <v>308</v>
      </c>
    </row>
    <row r="9" spans="1:19" ht="12">
      <c r="A9" t="s">
        <v>23</v>
      </c>
      <c r="B9" s="15">
        <v>114</v>
      </c>
      <c r="C9" s="15">
        <v>75</v>
      </c>
      <c r="D9" s="14">
        <f t="shared" si="0"/>
        <v>0.6578947368421053</v>
      </c>
      <c r="E9" s="14">
        <f t="shared" si="1"/>
        <v>0.6842105263157895</v>
      </c>
      <c r="F9" s="14">
        <f t="shared" si="2"/>
        <v>0.6842105263157895</v>
      </c>
      <c r="G9" s="14">
        <f t="shared" si="3"/>
        <v>0.6666666666666666</v>
      </c>
      <c r="H9" s="14">
        <f t="shared" si="4"/>
        <v>0.7543859649122807</v>
      </c>
      <c r="I9" s="6">
        <f t="shared" si="5"/>
        <v>0.6929824561403509</v>
      </c>
      <c r="J9" s="14">
        <f t="shared" si="6"/>
        <v>0.6754385964912281</v>
      </c>
      <c r="N9">
        <v>78</v>
      </c>
      <c r="O9">
        <v>78</v>
      </c>
      <c r="P9">
        <v>76</v>
      </c>
      <c r="Q9">
        <v>86</v>
      </c>
      <c r="R9">
        <v>79</v>
      </c>
      <c r="S9">
        <v>77</v>
      </c>
    </row>
    <row r="10" spans="1:19" ht="12">
      <c r="A10" t="s">
        <v>24</v>
      </c>
      <c r="B10" s="13">
        <v>103</v>
      </c>
      <c r="C10" s="13">
        <v>88</v>
      </c>
      <c r="D10" s="14">
        <f t="shared" si="0"/>
        <v>0.8543689320388349</v>
      </c>
      <c r="E10" s="14">
        <f t="shared" si="1"/>
        <v>0.912621359223301</v>
      </c>
      <c r="F10" s="14">
        <f t="shared" si="2"/>
        <v>0.9029126213592233</v>
      </c>
      <c r="G10" s="14">
        <f t="shared" si="3"/>
        <v>0.8640776699029126</v>
      </c>
      <c r="H10" s="14">
        <f t="shared" si="4"/>
        <v>0.9514563106796117</v>
      </c>
      <c r="I10" s="6">
        <f t="shared" si="5"/>
        <v>0.8737864077669902</v>
      </c>
      <c r="J10" s="14">
        <f t="shared" si="6"/>
        <v>0.7864077669902912</v>
      </c>
      <c r="N10">
        <v>94</v>
      </c>
      <c r="O10">
        <v>93</v>
      </c>
      <c r="P10">
        <v>89</v>
      </c>
      <c r="Q10">
        <v>98</v>
      </c>
      <c r="R10">
        <v>90</v>
      </c>
      <c r="S10">
        <v>81</v>
      </c>
    </row>
    <row r="11" spans="1:19" ht="12">
      <c r="A11" t="s">
        <v>25</v>
      </c>
      <c r="B11" s="13">
        <v>143</v>
      </c>
      <c r="C11" s="13">
        <v>107</v>
      </c>
      <c r="D11" s="14">
        <f t="shared" si="0"/>
        <v>0.7482517482517482</v>
      </c>
      <c r="E11" s="14">
        <f t="shared" si="1"/>
        <v>0.7902097902097902</v>
      </c>
      <c r="F11" s="14">
        <f t="shared" si="2"/>
        <v>0.7902097902097902</v>
      </c>
      <c r="G11" s="14">
        <f t="shared" si="3"/>
        <v>0.7552447552447552</v>
      </c>
      <c r="H11" s="14">
        <f t="shared" si="4"/>
        <v>0.9090909090909091</v>
      </c>
      <c r="I11" s="6">
        <f t="shared" si="5"/>
        <v>0.7762237762237763</v>
      </c>
      <c r="J11" s="14">
        <f t="shared" si="6"/>
        <v>0.7062937062937062</v>
      </c>
      <c r="N11">
        <v>113</v>
      </c>
      <c r="O11">
        <v>113</v>
      </c>
      <c r="P11">
        <v>108</v>
      </c>
      <c r="Q11">
        <v>130</v>
      </c>
      <c r="R11">
        <v>111</v>
      </c>
      <c r="S11">
        <v>101</v>
      </c>
    </row>
    <row r="12" spans="1:19" ht="12">
      <c r="A12" t="s">
        <v>26</v>
      </c>
      <c r="B12" s="13">
        <v>103</v>
      </c>
      <c r="C12" s="13">
        <v>78</v>
      </c>
      <c r="D12" s="14">
        <f t="shared" si="0"/>
        <v>0.7572815533980582</v>
      </c>
      <c r="E12" s="14">
        <f t="shared" si="1"/>
        <v>0.7766990291262136</v>
      </c>
      <c r="F12" s="14">
        <f t="shared" si="2"/>
        <v>0.7766990291262136</v>
      </c>
      <c r="G12" s="14">
        <f t="shared" si="3"/>
        <v>0.7572815533980582</v>
      </c>
      <c r="H12" s="14">
        <f t="shared" si="4"/>
        <v>0.7766990291262136</v>
      </c>
      <c r="I12" s="6">
        <f t="shared" si="5"/>
        <v>0.6699029126213593</v>
      </c>
      <c r="J12" s="14">
        <f t="shared" si="6"/>
        <v>0.5728155339805825</v>
      </c>
      <c r="N12">
        <v>80</v>
      </c>
      <c r="O12">
        <v>80</v>
      </c>
      <c r="P12">
        <v>78</v>
      </c>
      <c r="Q12">
        <v>80</v>
      </c>
      <c r="R12">
        <v>69</v>
      </c>
      <c r="S12">
        <v>59</v>
      </c>
    </row>
    <row r="13" spans="1:19" ht="12">
      <c r="A13" t="s">
        <v>27</v>
      </c>
      <c r="B13" s="13">
        <v>66</v>
      </c>
      <c r="C13" s="13">
        <v>55</v>
      </c>
      <c r="D13" s="14">
        <f t="shared" si="0"/>
        <v>0.8333333333333334</v>
      </c>
      <c r="E13" s="14">
        <f t="shared" si="1"/>
        <v>0.8484848484848485</v>
      </c>
      <c r="F13" s="14">
        <f t="shared" si="2"/>
        <v>0.8484848484848485</v>
      </c>
      <c r="G13" s="14">
        <f t="shared" si="3"/>
        <v>0.8333333333333334</v>
      </c>
      <c r="H13" s="14">
        <f t="shared" si="4"/>
        <v>0.8636363636363636</v>
      </c>
      <c r="I13" s="6">
        <f t="shared" si="5"/>
        <v>0.8484848484848485</v>
      </c>
      <c r="J13" s="14">
        <f t="shared" si="6"/>
        <v>0.8333333333333334</v>
      </c>
      <c r="K13" s="14"/>
      <c r="N13">
        <v>56</v>
      </c>
      <c r="O13">
        <v>56</v>
      </c>
      <c r="P13">
        <v>55</v>
      </c>
      <c r="Q13">
        <v>57</v>
      </c>
      <c r="R13">
        <v>56</v>
      </c>
      <c r="S13">
        <v>55</v>
      </c>
    </row>
    <row r="14" spans="1:19" ht="12">
      <c r="A14" t="s">
        <v>28</v>
      </c>
      <c r="B14" s="13">
        <v>493</v>
      </c>
      <c r="C14" s="13">
        <v>437</v>
      </c>
      <c r="D14" s="14">
        <f t="shared" si="0"/>
        <v>0.8864097363083164</v>
      </c>
      <c r="E14" s="14">
        <f t="shared" si="1"/>
        <v>0.896551724137931</v>
      </c>
      <c r="F14" s="14">
        <f t="shared" si="2"/>
        <v>0.896551724137931</v>
      </c>
      <c r="G14" s="14">
        <f t="shared" si="3"/>
        <v>0.896551724137931</v>
      </c>
      <c r="H14" s="14">
        <f t="shared" si="4"/>
        <v>0.9574036511156186</v>
      </c>
      <c r="I14" s="6">
        <f t="shared" si="5"/>
        <v>0.8985801217038539</v>
      </c>
      <c r="J14" s="14">
        <f t="shared" si="6"/>
        <v>0.8722109533468559</v>
      </c>
      <c r="N14">
        <v>442</v>
      </c>
      <c r="O14">
        <v>442</v>
      </c>
      <c r="P14">
        <v>442</v>
      </c>
      <c r="Q14">
        <v>472</v>
      </c>
      <c r="R14">
        <v>443</v>
      </c>
      <c r="S14">
        <v>430</v>
      </c>
    </row>
    <row r="15" spans="1:19" ht="12">
      <c r="A15" t="s">
        <v>29</v>
      </c>
      <c r="B15" s="13">
        <v>188</v>
      </c>
      <c r="C15" s="13">
        <v>159</v>
      </c>
      <c r="D15" s="14">
        <f t="shared" si="0"/>
        <v>0.8457446808510638</v>
      </c>
      <c r="E15" s="14">
        <f t="shared" si="1"/>
        <v>0.851063829787234</v>
      </c>
      <c r="F15" s="14">
        <f t="shared" si="2"/>
        <v>0.851063829787234</v>
      </c>
      <c r="G15" s="14">
        <f t="shared" si="3"/>
        <v>0.8457446808510638</v>
      </c>
      <c r="H15" s="14">
        <f t="shared" si="4"/>
        <v>0.9042553191489362</v>
      </c>
      <c r="I15" s="6">
        <f t="shared" si="5"/>
        <v>0.8457446808510638</v>
      </c>
      <c r="J15" s="14">
        <f t="shared" si="6"/>
        <v>0.776595744680851</v>
      </c>
      <c r="N15">
        <v>160</v>
      </c>
      <c r="O15">
        <v>160</v>
      </c>
      <c r="P15">
        <v>159</v>
      </c>
      <c r="Q15">
        <v>170</v>
      </c>
      <c r="R15">
        <v>159</v>
      </c>
      <c r="S15">
        <v>146</v>
      </c>
    </row>
    <row r="16" spans="1:19" ht="12">
      <c r="A16" t="s">
        <v>30</v>
      </c>
      <c r="B16" s="15">
        <v>210</v>
      </c>
      <c r="C16" s="15">
        <v>186</v>
      </c>
      <c r="D16" s="14">
        <f t="shared" si="0"/>
        <v>0.8857142857142857</v>
      </c>
      <c r="E16" s="14">
        <f t="shared" si="1"/>
        <v>0.8904761904761904</v>
      </c>
      <c r="F16" s="14">
        <f t="shared" si="2"/>
        <v>0.8904761904761904</v>
      </c>
      <c r="G16" s="14">
        <f t="shared" si="3"/>
        <v>0.8857142857142857</v>
      </c>
      <c r="H16" s="14">
        <f t="shared" si="4"/>
        <v>0.9476190476190476</v>
      </c>
      <c r="I16" s="6">
        <f t="shared" si="5"/>
        <v>0.8857142857142857</v>
      </c>
      <c r="J16" s="14">
        <f t="shared" si="6"/>
        <v>0.7571428571428571</v>
      </c>
      <c r="N16">
        <v>187</v>
      </c>
      <c r="O16">
        <v>187</v>
      </c>
      <c r="P16">
        <v>186</v>
      </c>
      <c r="Q16">
        <v>199</v>
      </c>
      <c r="R16">
        <v>186</v>
      </c>
      <c r="S16">
        <v>159</v>
      </c>
    </row>
    <row r="17" spans="1:19" ht="12">
      <c r="A17" t="s">
        <v>31</v>
      </c>
      <c r="B17" s="13">
        <v>92</v>
      </c>
      <c r="C17" s="13">
        <v>61</v>
      </c>
      <c r="D17" s="14">
        <f t="shared" si="0"/>
        <v>0.6630434782608695</v>
      </c>
      <c r="E17" s="14">
        <f t="shared" si="1"/>
        <v>0.6739130434782609</v>
      </c>
      <c r="F17" s="14">
        <f t="shared" si="2"/>
        <v>0.6739130434782609</v>
      </c>
      <c r="G17" s="14">
        <f t="shared" si="3"/>
        <v>0.6630434782608695</v>
      </c>
      <c r="H17" s="14">
        <f t="shared" si="4"/>
        <v>0.7282608695652174</v>
      </c>
      <c r="I17" s="6">
        <f t="shared" si="5"/>
        <v>0.6521739130434783</v>
      </c>
      <c r="J17" s="14">
        <f t="shared" si="6"/>
        <v>0.5652173913043478</v>
      </c>
      <c r="N17">
        <v>62</v>
      </c>
      <c r="O17">
        <v>62</v>
      </c>
      <c r="P17">
        <v>61</v>
      </c>
      <c r="Q17">
        <v>67</v>
      </c>
      <c r="R17">
        <v>60</v>
      </c>
      <c r="S17">
        <v>52</v>
      </c>
    </row>
    <row r="18" spans="1:19" ht="12">
      <c r="A18" t="s">
        <v>32</v>
      </c>
      <c r="B18" s="13">
        <v>33</v>
      </c>
      <c r="C18" s="13">
        <v>25</v>
      </c>
      <c r="D18" s="14">
        <f t="shared" si="0"/>
        <v>0.7575757575757576</v>
      </c>
      <c r="E18" s="14">
        <f t="shared" si="1"/>
        <v>0.8484848484848485</v>
      </c>
      <c r="F18" s="14">
        <f t="shared" si="2"/>
        <v>0.8484848484848485</v>
      </c>
      <c r="G18" s="14">
        <f t="shared" si="3"/>
        <v>0.7575757575757576</v>
      </c>
      <c r="H18" s="14">
        <f t="shared" si="4"/>
        <v>0.9696969696969697</v>
      </c>
      <c r="I18" s="6">
        <f t="shared" si="5"/>
        <v>0.8484848484848485</v>
      </c>
      <c r="J18" s="14">
        <f t="shared" si="6"/>
        <v>0.7272727272727273</v>
      </c>
      <c r="N18">
        <v>28</v>
      </c>
      <c r="O18">
        <v>28</v>
      </c>
      <c r="P18">
        <v>25</v>
      </c>
      <c r="Q18">
        <v>32</v>
      </c>
      <c r="R18">
        <v>28</v>
      </c>
      <c r="S18">
        <v>24</v>
      </c>
    </row>
    <row r="19" spans="1:19" ht="12">
      <c r="A19" s="7" t="s">
        <v>33</v>
      </c>
      <c r="B19">
        <f>SUM(B7:B18)</f>
        <v>2215</v>
      </c>
      <c r="C19">
        <f>SUM(C7:C18)</f>
        <v>1797</v>
      </c>
      <c r="D19" s="6">
        <f t="shared" si="0"/>
        <v>0.8112866817155756</v>
      </c>
      <c r="E19" s="14"/>
      <c r="F19" s="6"/>
      <c r="G19" s="6"/>
      <c r="H19" s="6"/>
      <c r="I19" s="6"/>
      <c r="N19">
        <f aca="true" t="shared" si="7" ref="N19:S19">SUM(N7:N18)</f>
        <v>1841</v>
      </c>
      <c r="O19">
        <f t="shared" si="7"/>
        <v>1839</v>
      </c>
      <c r="P19">
        <f t="shared" si="7"/>
        <v>1807</v>
      </c>
      <c r="Q19">
        <f t="shared" si="7"/>
        <v>2004</v>
      </c>
      <c r="R19">
        <f t="shared" si="7"/>
        <v>1818</v>
      </c>
      <c r="S19">
        <f t="shared" si="7"/>
        <v>1680</v>
      </c>
    </row>
    <row r="20" spans="1:9" ht="12">
      <c r="A20" s="7"/>
      <c r="D20" s="6"/>
      <c r="E20" s="6"/>
      <c r="F20" s="6"/>
      <c r="G20" s="6"/>
      <c r="H20" s="6"/>
      <c r="I20" s="6"/>
    </row>
    <row r="21" spans="1:9" ht="12">
      <c r="A21" s="16"/>
      <c r="B21" s="16"/>
      <c r="D21" s="30" t="s">
        <v>34</v>
      </c>
      <c r="E21" s="31"/>
      <c r="F21" s="31"/>
      <c r="G21" s="5"/>
      <c r="H21" s="6"/>
      <c r="I21" s="6"/>
    </row>
    <row r="22" spans="2:10" ht="12">
      <c r="B22" s="7" t="s">
        <v>2</v>
      </c>
      <c r="C22" s="7" t="s">
        <v>3</v>
      </c>
      <c r="D22" s="8" t="s">
        <v>4</v>
      </c>
      <c r="E22" s="8" t="s">
        <v>35</v>
      </c>
      <c r="F22" s="8" t="s">
        <v>36</v>
      </c>
      <c r="G22" s="8" t="s">
        <v>37</v>
      </c>
      <c r="H22" s="8" t="s">
        <v>38</v>
      </c>
      <c r="I22" s="8" t="s">
        <v>39</v>
      </c>
      <c r="J22" s="8" t="s">
        <v>40</v>
      </c>
    </row>
    <row r="23" spans="1:19" ht="12.75" thickBot="1">
      <c r="A23" s="9" t="s">
        <v>11</v>
      </c>
      <c r="B23" s="9" t="s">
        <v>41</v>
      </c>
      <c r="C23" s="9" t="s">
        <v>13</v>
      </c>
      <c r="D23" s="10" t="s">
        <v>14</v>
      </c>
      <c r="E23" s="10"/>
      <c r="F23" s="10"/>
      <c r="G23" s="10"/>
      <c r="H23" s="11"/>
      <c r="I23" s="11"/>
      <c r="J23" s="12"/>
      <c r="N23" s="7" t="s">
        <v>42</v>
      </c>
      <c r="O23" s="7" t="s">
        <v>43</v>
      </c>
      <c r="P23" s="7" t="s">
        <v>44</v>
      </c>
      <c r="Q23" s="7" t="s">
        <v>45</v>
      </c>
      <c r="R23" s="7" t="s">
        <v>46</v>
      </c>
      <c r="S23" s="7" t="s">
        <v>47</v>
      </c>
    </row>
    <row r="24" spans="1:19" ht="12">
      <c r="A24" t="s">
        <v>21</v>
      </c>
      <c r="B24" s="13">
        <v>298</v>
      </c>
      <c r="C24" s="13">
        <v>164</v>
      </c>
      <c r="D24" s="14">
        <f aca="true" t="shared" si="8" ref="D24:D36">C24/B24</f>
        <v>0.5503355704697986</v>
      </c>
      <c r="E24" s="14">
        <f aca="true" t="shared" si="9" ref="E24:E35">N24/B24</f>
        <v>0.5838926174496645</v>
      </c>
      <c r="F24" s="14">
        <f aca="true" t="shared" si="10" ref="F24:F35">O24/B24</f>
        <v>0.5838926174496645</v>
      </c>
      <c r="G24" s="14">
        <f aca="true" t="shared" si="11" ref="G24:G35">P24/B24</f>
        <v>0.5738255033557047</v>
      </c>
      <c r="H24" s="14">
        <f aca="true" t="shared" si="12" ref="H24:H35">Q24/B24</f>
        <v>0.7416107382550335</v>
      </c>
      <c r="I24" s="6">
        <f aca="true" t="shared" si="13" ref="I24:I35">R24/B24</f>
        <v>0.5671140939597316</v>
      </c>
      <c r="J24" s="14">
        <f aca="true" t="shared" si="14" ref="J24:J35">S24/B24</f>
        <v>0.5033557046979866</v>
      </c>
      <c r="N24">
        <v>174</v>
      </c>
      <c r="O24">
        <v>174</v>
      </c>
      <c r="P24">
        <v>171</v>
      </c>
      <c r="Q24">
        <v>221</v>
      </c>
      <c r="R24">
        <v>169</v>
      </c>
      <c r="S24">
        <v>150</v>
      </c>
    </row>
    <row r="25" spans="1:19" ht="12">
      <c r="A25" t="s">
        <v>22</v>
      </c>
      <c r="B25" s="13">
        <v>415</v>
      </c>
      <c r="C25" s="13">
        <v>284</v>
      </c>
      <c r="D25" s="14">
        <f t="shared" si="8"/>
        <v>0.6843373493975904</v>
      </c>
      <c r="E25" s="14">
        <f t="shared" si="9"/>
        <v>0.7156626506024096</v>
      </c>
      <c r="F25" s="14">
        <f t="shared" si="10"/>
        <v>0.708433734939759</v>
      </c>
      <c r="G25" s="14">
        <f t="shared" si="11"/>
        <v>0.691566265060241</v>
      </c>
      <c r="H25" s="14">
        <f t="shared" si="12"/>
        <v>0.9060240963855422</v>
      </c>
      <c r="I25" s="6">
        <f t="shared" si="13"/>
        <v>0.691566265060241</v>
      </c>
      <c r="J25" s="14">
        <f t="shared" si="14"/>
        <v>0.6337349397590362</v>
      </c>
      <c r="N25">
        <v>297</v>
      </c>
      <c r="O25">
        <v>294</v>
      </c>
      <c r="P25">
        <v>287</v>
      </c>
      <c r="Q25">
        <v>376</v>
      </c>
      <c r="R25">
        <v>287</v>
      </c>
      <c r="S25">
        <v>263</v>
      </c>
    </row>
    <row r="26" spans="1:19" ht="12">
      <c r="A26" t="s">
        <v>23</v>
      </c>
      <c r="B26" s="15">
        <v>128</v>
      </c>
      <c r="C26" s="15">
        <v>65</v>
      </c>
      <c r="D26" s="14">
        <f t="shared" si="8"/>
        <v>0.5078125</v>
      </c>
      <c r="E26" s="14">
        <f t="shared" si="9"/>
        <v>0.5234375</v>
      </c>
      <c r="F26" s="14">
        <f t="shared" si="10"/>
        <v>0.5234375</v>
      </c>
      <c r="G26" s="14">
        <f t="shared" si="11"/>
        <v>0.515625</v>
      </c>
      <c r="H26" s="14">
        <f t="shared" si="12"/>
        <v>0.609375</v>
      </c>
      <c r="I26" s="6">
        <f t="shared" si="13"/>
        <v>0.5234375</v>
      </c>
      <c r="J26" s="14">
        <f t="shared" si="14"/>
        <v>0.4765625</v>
      </c>
      <c r="N26">
        <v>67</v>
      </c>
      <c r="O26">
        <v>67</v>
      </c>
      <c r="P26">
        <v>66</v>
      </c>
      <c r="Q26">
        <v>78</v>
      </c>
      <c r="R26">
        <v>67</v>
      </c>
      <c r="S26">
        <v>61</v>
      </c>
    </row>
    <row r="27" spans="1:19" ht="12">
      <c r="A27" t="s">
        <v>24</v>
      </c>
      <c r="B27" s="13">
        <v>95</v>
      </c>
      <c r="C27" s="13">
        <v>66</v>
      </c>
      <c r="D27" s="14">
        <f t="shared" si="8"/>
        <v>0.6947368421052632</v>
      </c>
      <c r="E27" s="14">
        <f t="shared" si="9"/>
        <v>0.7263157894736842</v>
      </c>
      <c r="F27" s="14">
        <f t="shared" si="10"/>
        <v>0.7263157894736842</v>
      </c>
      <c r="G27" s="14">
        <f t="shared" si="11"/>
        <v>0.7157894736842105</v>
      </c>
      <c r="H27" s="14">
        <f t="shared" si="12"/>
        <v>0.7684210526315789</v>
      </c>
      <c r="I27" s="6">
        <f t="shared" si="13"/>
        <v>0.6842105263157895</v>
      </c>
      <c r="J27" s="14">
        <f t="shared" si="14"/>
        <v>0.5684210526315789</v>
      </c>
      <c r="N27">
        <v>69</v>
      </c>
      <c r="O27">
        <v>69</v>
      </c>
      <c r="P27">
        <v>68</v>
      </c>
      <c r="Q27">
        <v>73</v>
      </c>
      <c r="R27">
        <v>65</v>
      </c>
      <c r="S27">
        <v>54</v>
      </c>
    </row>
    <row r="28" spans="1:19" ht="12">
      <c r="A28" t="s">
        <v>25</v>
      </c>
      <c r="B28" s="13">
        <v>178</v>
      </c>
      <c r="C28" s="13">
        <v>111</v>
      </c>
      <c r="D28" s="14">
        <f t="shared" si="8"/>
        <v>0.6235955056179775</v>
      </c>
      <c r="E28" s="14">
        <f t="shared" si="9"/>
        <v>0.702247191011236</v>
      </c>
      <c r="F28" s="14">
        <f t="shared" si="10"/>
        <v>0.6966292134831461</v>
      </c>
      <c r="G28" s="14">
        <f t="shared" si="11"/>
        <v>0.6404494382022472</v>
      </c>
      <c r="H28" s="14">
        <f t="shared" si="12"/>
        <v>0.7921348314606742</v>
      </c>
      <c r="I28" s="6">
        <f t="shared" si="13"/>
        <v>0.6797752808988764</v>
      </c>
      <c r="J28" s="14">
        <f t="shared" si="14"/>
        <v>0.6348314606741573</v>
      </c>
      <c r="N28">
        <v>125</v>
      </c>
      <c r="O28">
        <v>124</v>
      </c>
      <c r="P28">
        <v>114</v>
      </c>
      <c r="Q28">
        <v>141</v>
      </c>
      <c r="R28">
        <v>121</v>
      </c>
      <c r="S28">
        <v>113</v>
      </c>
    </row>
    <row r="29" spans="1:19" ht="12">
      <c r="A29" t="s">
        <v>26</v>
      </c>
      <c r="B29" s="13">
        <v>111</v>
      </c>
      <c r="C29" s="13">
        <v>72</v>
      </c>
      <c r="D29" s="14">
        <f t="shared" si="8"/>
        <v>0.6486486486486487</v>
      </c>
      <c r="E29" s="14">
        <f t="shared" si="9"/>
        <v>0.7117117117117117</v>
      </c>
      <c r="F29" s="14">
        <f t="shared" si="10"/>
        <v>0.7027027027027027</v>
      </c>
      <c r="G29" s="14">
        <f t="shared" si="11"/>
        <v>0.7207207207207207</v>
      </c>
      <c r="H29" s="14">
        <f t="shared" si="12"/>
        <v>0.7297297297297297</v>
      </c>
      <c r="I29" s="6">
        <f t="shared" si="13"/>
        <v>0.6306306306306306</v>
      </c>
      <c r="J29" s="14">
        <f t="shared" si="14"/>
        <v>0.4594594594594595</v>
      </c>
      <c r="N29">
        <v>79</v>
      </c>
      <c r="O29">
        <v>78</v>
      </c>
      <c r="P29">
        <v>80</v>
      </c>
      <c r="Q29">
        <v>81</v>
      </c>
      <c r="R29">
        <v>70</v>
      </c>
      <c r="S29">
        <v>51</v>
      </c>
    </row>
    <row r="30" spans="1:19" ht="12">
      <c r="A30" t="s">
        <v>27</v>
      </c>
      <c r="B30" s="13">
        <v>91</v>
      </c>
      <c r="C30" s="13">
        <v>64</v>
      </c>
      <c r="D30" s="14">
        <f t="shared" si="8"/>
        <v>0.7032967032967034</v>
      </c>
      <c r="E30" s="14">
        <f t="shared" si="9"/>
        <v>0.7252747252747253</v>
      </c>
      <c r="F30" s="14">
        <f t="shared" si="10"/>
        <v>0.7252747252747253</v>
      </c>
      <c r="G30" s="14">
        <f t="shared" si="11"/>
        <v>0.7252747252747253</v>
      </c>
      <c r="H30" s="14">
        <f t="shared" si="12"/>
        <v>0.8461538461538461</v>
      </c>
      <c r="I30" s="6">
        <f t="shared" si="13"/>
        <v>0.7362637362637363</v>
      </c>
      <c r="J30" s="14">
        <f t="shared" si="14"/>
        <v>0.7142857142857143</v>
      </c>
      <c r="N30">
        <v>66</v>
      </c>
      <c r="O30">
        <v>66</v>
      </c>
      <c r="P30">
        <v>66</v>
      </c>
      <c r="Q30">
        <v>77</v>
      </c>
      <c r="R30">
        <v>67</v>
      </c>
      <c r="S30">
        <v>65</v>
      </c>
    </row>
    <row r="31" spans="1:19" ht="12">
      <c r="A31" t="s">
        <v>28</v>
      </c>
      <c r="B31" s="13">
        <v>506</v>
      </c>
      <c r="C31" s="13">
        <v>385</v>
      </c>
      <c r="D31" s="14">
        <f t="shared" si="8"/>
        <v>0.7608695652173914</v>
      </c>
      <c r="E31" s="14">
        <f t="shared" si="9"/>
        <v>0.8003952569169961</v>
      </c>
      <c r="F31" s="14">
        <f t="shared" si="10"/>
        <v>0.8003952569169961</v>
      </c>
      <c r="G31" s="14">
        <f t="shared" si="11"/>
        <v>0.7727272727272727</v>
      </c>
      <c r="H31" s="14">
        <f t="shared" si="12"/>
        <v>0.9130434782608695</v>
      </c>
      <c r="I31" s="6">
        <f t="shared" si="13"/>
        <v>0.758893280632411</v>
      </c>
      <c r="J31" s="14">
        <f t="shared" si="14"/>
        <v>0.7747035573122529</v>
      </c>
      <c r="N31">
        <v>405</v>
      </c>
      <c r="O31">
        <v>405</v>
      </c>
      <c r="P31">
        <v>391</v>
      </c>
      <c r="Q31">
        <v>462</v>
      </c>
      <c r="R31">
        <v>384</v>
      </c>
      <c r="S31">
        <v>392</v>
      </c>
    </row>
    <row r="32" spans="1:19" ht="12">
      <c r="A32" t="s">
        <v>29</v>
      </c>
      <c r="B32" s="13">
        <v>191</v>
      </c>
      <c r="C32" s="13">
        <v>144</v>
      </c>
      <c r="D32" s="14">
        <f t="shared" si="8"/>
        <v>0.7539267015706806</v>
      </c>
      <c r="E32" s="14">
        <f t="shared" si="9"/>
        <v>0.806282722513089</v>
      </c>
      <c r="F32" s="14">
        <f t="shared" si="10"/>
        <v>0.7696335078534031</v>
      </c>
      <c r="G32" s="14">
        <f t="shared" si="11"/>
        <v>0.7591623036649214</v>
      </c>
      <c r="H32" s="14">
        <f t="shared" si="12"/>
        <v>0.8743455497382199</v>
      </c>
      <c r="I32" s="6">
        <f t="shared" si="13"/>
        <v>0.7591623036649214</v>
      </c>
      <c r="J32" s="14">
        <f t="shared" si="14"/>
        <v>0.7068062827225131</v>
      </c>
      <c r="N32">
        <v>154</v>
      </c>
      <c r="O32">
        <v>147</v>
      </c>
      <c r="P32">
        <v>145</v>
      </c>
      <c r="Q32">
        <v>167</v>
      </c>
      <c r="R32">
        <v>145</v>
      </c>
      <c r="S32">
        <v>135</v>
      </c>
    </row>
    <row r="33" spans="1:19" ht="12">
      <c r="A33" t="s">
        <v>30</v>
      </c>
      <c r="B33" s="15">
        <v>220</v>
      </c>
      <c r="C33" s="15">
        <v>166</v>
      </c>
      <c r="D33" s="14">
        <f t="shared" si="8"/>
        <v>0.7545454545454545</v>
      </c>
      <c r="E33" s="14">
        <f t="shared" si="9"/>
        <v>0.7727272727272727</v>
      </c>
      <c r="F33" s="14">
        <f t="shared" si="10"/>
        <v>0.7727272727272727</v>
      </c>
      <c r="G33" s="14">
        <f t="shared" si="11"/>
        <v>0.759090909090909</v>
      </c>
      <c r="H33" s="14">
        <f t="shared" si="12"/>
        <v>0.9272727272727272</v>
      </c>
      <c r="I33" s="6">
        <f t="shared" si="13"/>
        <v>0.7681818181818182</v>
      </c>
      <c r="J33" s="14">
        <f t="shared" si="14"/>
        <v>0.6681818181818182</v>
      </c>
      <c r="N33">
        <v>170</v>
      </c>
      <c r="O33">
        <v>170</v>
      </c>
      <c r="P33">
        <v>167</v>
      </c>
      <c r="Q33">
        <v>204</v>
      </c>
      <c r="R33">
        <v>169</v>
      </c>
      <c r="S33">
        <v>147</v>
      </c>
    </row>
    <row r="34" spans="1:19" ht="12">
      <c r="A34" t="s">
        <v>31</v>
      </c>
      <c r="B34" s="13">
        <v>107</v>
      </c>
      <c r="C34" s="13">
        <v>66</v>
      </c>
      <c r="D34" s="14">
        <f t="shared" si="8"/>
        <v>0.616822429906542</v>
      </c>
      <c r="E34" s="14">
        <f t="shared" si="9"/>
        <v>0.6261682242990654</v>
      </c>
      <c r="F34" s="14">
        <f t="shared" si="10"/>
        <v>0.6261682242990654</v>
      </c>
      <c r="G34" s="14">
        <f t="shared" si="11"/>
        <v>0.616822429906542</v>
      </c>
      <c r="H34" s="14">
        <f t="shared" si="12"/>
        <v>0.7663551401869159</v>
      </c>
      <c r="I34" s="6">
        <f t="shared" si="13"/>
        <v>0.5981308411214953</v>
      </c>
      <c r="J34" s="14">
        <f t="shared" si="14"/>
        <v>0.4485981308411215</v>
      </c>
      <c r="N34">
        <v>67</v>
      </c>
      <c r="O34">
        <v>67</v>
      </c>
      <c r="P34">
        <v>66</v>
      </c>
      <c r="Q34">
        <v>82</v>
      </c>
      <c r="R34">
        <v>64</v>
      </c>
      <c r="S34">
        <v>48</v>
      </c>
    </row>
    <row r="35" spans="1:19" ht="12">
      <c r="A35" t="s">
        <v>32</v>
      </c>
      <c r="B35" s="13">
        <v>49</v>
      </c>
      <c r="C35" s="13">
        <v>33</v>
      </c>
      <c r="D35" s="14">
        <f t="shared" si="8"/>
        <v>0.673469387755102</v>
      </c>
      <c r="E35" s="14">
        <f t="shared" si="9"/>
        <v>0.7346938775510204</v>
      </c>
      <c r="F35" s="14">
        <f t="shared" si="10"/>
        <v>0.7346938775510204</v>
      </c>
      <c r="G35" s="14">
        <f t="shared" si="11"/>
        <v>0.673469387755102</v>
      </c>
      <c r="H35" s="14">
        <f t="shared" si="12"/>
        <v>0.8367346938775511</v>
      </c>
      <c r="I35" s="6">
        <f t="shared" si="13"/>
        <v>0.7346938775510204</v>
      </c>
      <c r="J35" s="14">
        <f t="shared" si="14"/>
        <v>0.7346938775510204</v>
      </c>
      <c r="N35">
        <v>36</v>
      </c>
      <c r="O35">
        <v>36</v>
      </c>
      <c r="P35">
        <v>33</v>
      </c>
      <c r="Q35">
        <v>41</v>
      </c>
      <c r="R35">
        <v>36</v>
      </c>
      <c r="S35">
        <v>36</v>
      </c>
    </row>
    <row r="36" spans="1:19" ht="12">
      <c r="A36" s="7" t="s">
        <v>48</v>
      </c>
      <c r="B36" s="13">
        <f>SUM(B24:B35)</f>
        <v>2389</v>
      </c>
      <c r="C36" s="13">
        <f>SUM(C24:C35)</f>
        <v>1620</v>
      </c>
      <c r="D36" s="14">
        <f t="shared" si="8"/>
        <v>0.6781079949769778</v>
      </c>
      <c r="E36" s="14"/>
      <c r="F36" s="14"/>
      <c r="G36" s="14"/>
      <c r="H36" s="14"/>
      <c r="I36" s="6"/>
      <c r="N36">
        <f aca="true" t="shared" si="15" ref="N36:S36">SUM(N24:N35)</f>
        <v>1709</v>
      </c>
      <c r="O36">
        <f t="shared" si="15"/>
        <v>1697</v>
      </c>
      <c r="P36">
        <f t="shared" si="15"/>
        <v>1654</v>
      </c>
      <c r="Q36">
        <f t="shared" si="15"/>
        <v>2003</v>
      </c>
      <c r="R36">
        <f t="shared" si="15"/>
        <v>1644</v>
      </c>
      <c r="S36">
        <f t="shared" si="15"/>
        <v>1515</v>
      </c>
    </row>
    <row r="37" spans="4:9" ht="12">
      <c r="D37" s="6"/>
      <c r="E37" s="6"/>
      <c r="F37" s="6"/>
      <c r="G37" s="6"/>
      <c r="H37" s="6"/>
      <c r="I37" s="6"/>
    </row>
    <row r="38" spans="1:9" ht="12">
      <c r="A38" s="36"/>
      <c r="B38" s="37"/>
      <c r="D38" s="30" t="s">
        <v>49</v>
      </c>
      <c r="E38" s="31"/>
      <c r="F38" s="31"/>
      <c r="G38" s="5"/>
      <c r="H38" s="6"/>
      <c r="I38" s="6"/>
    </row>
    <row r="39" spans="2:10" ht="12">
      <c r="B39" s="7" t="s">
        <v>2</v>
      </c>
      <c r="C39" s="7" t="s">
        <v>3</v>
      </c>
      <c r="D39" s="8" t="s">
        <v>4</v>
      </c>
      <c r="E39" s="8" t="s">
        <v>50</v>
      </c>
      <c r="F39" s="8" t="s">
        <v>36</v>
      </c>
      <c r="G39" s="8" t="s">
        <v>37</v>
      </c>
      <c r="H39" s="8" t="s">
        <v>38</v>
      </c>
      <c r="I39" s="8" t="s">
        <v>51</v>
      </c>
      <c r="J39" s="8" t="s">
        <v>52</v>
      </c>
    </row>
    <row r="40" spans="1:19" ht="12.75" thickBot="1">
      <c r="A40" s="9" t="s">
        <v>11</v>
      </c>
      <c r="B40" s="9" t="s">
        <v>12</v>
      </c>
      <c r="C40" s="9" t="s">
        <v>13</v>
      </c>
      <c r="D40" s="10" t="s">
        <v>14</v>
      </c>
      <c r="E40" s="10"/>
      <c r="F40" s="10"/>
      <c r="G40" s="10"/>
      <c r="H40" s="11"/>
      <c r="I40" s="11"/>
      <c r="J40" s="12"/>
      <c r="N40" s="7" t="s">
        <v>53</v>
      </c>
      <c r="O40" s="7" t="s">
        <v>43</v>
      </c>
      <c r="P40" s="7" t="s">
        <v>44</v>
      </c>
      <c r="Q40" s="7" t="s">
        <v>45</v>
      </c>
      <c r="R40" s="7" t="s">
        <v>54</v>
      </c>
      <c r="S40" s="7" t="s">
        <v>55</v>
      </c>
    </row>
    <row r="41" spans="1:19" ht="12">
      <c r="A41" t="s">
        <v>21</v>
      </c>
      <c r="B41" s="13">
        <v>1181</v>
      </c>
      <c r="C41" s="13">
        <v>805</v>
      </c>
      <c r="D41" s="14">
        <f aca="true" t="shared" si="16" ref="D41:D53">C41/B41</f>
        <v>0.6816257408975445</v>
      </c>
      <c r="E41" s="14">
        <f aca="true" t="shared" si="17" ref="E41:E52">N41/B41</f>
        <v>0.6960203217612193</v>
      </c>
      <c r="F41" s="14">
        <f aca="true" t="shared" si="18" ref="F41:F52">O41/B41</f>
        <v>0.8535139712108383</v>
      </c>
      <c r="G41" s="14">
        <f aca="true" t="shared" si="19" ref="G41:G52">P41/B41</f>
        <v>0.8281117696867062</v>
      </c>
      <c r="H41" s="14">
        <f aca="true" t="shared" si="20" ref="H41:H52">Q41/B41</f>
        <v>0.9017781541066893</v>
      </c>
      <c r="I41" s="6">
        <f aca="true" t="shared" si="21" ref="I41:I52">R41/B41</f>
        <v>0.65961049957663</v>
      </c>
      <c r="J41" s="14">
        <f aca="true" t="shared" si="22" ref="J41:J52">S41/B41</f>
        <v>0.41320914479254867</v>
      </c>
      <c r="N41">
        <v>822</v>
      </c>
      <c r="O41">
        <v>1008</v>
      </c>
      <c r="P41">
        <v>978</v>
      </c>
      <c r="Q41">
        <v>1065</v>
      </c>
      <c r="R41">
        <v>779</v>
      </c>
      <c r="S41">
        <v>488</v>
      </c>
    </row>
    <row r="42" spans="1:19" ht="12">
      <c r="A42" t="s">
        <v>22</v>
      </c>
      <c r="B42" s="13">
        <v>1997</v>
      </c>
      <c r="C42" s="13">
        <v>1519</v>
      </c>
      <c r="D42" s="14">
        <f t="shared" si="16"/>
        <v>0.7606409614421632</v>
      </c>
      <c r="E42" s="14">
        <f t="shared" si="17"/>
        <v>0.7646469704556835</v>
      </c>
      <c r="F42" s="14">
        <f t="shared" si="18"/>
        <v>0.9028542814221332</v>
      </c>
      <c r="G42" s="14">
        <f t="shared" si="19"/>
        <v>0.8898347521281923</v>
      </c>
      <c r="H42" s="14">
        <f t="shared" si="20"/>
        <v>0.9479218828242364</v>
      </c>
      <c r="I42" s="6">
        <f t="shared" si="21"/>
        <v>0.7446169253880821</v>
      </c>
      <c r="J42" s="14">
        <f t="shared" si="22"/>
        <v>0.5403104656985478</v>
      </c>
      <c r="N42">
        <v>1527</v>
      </c>
      <c r="O42">
        <v>1803</v>
      </c>
      <c r="P42">
        <v>1777</v>
      </c>
      <c r="Q42">
        <v>1893</v>
      </c>
      <c r="R42">
        <v>1487</v>
      </c>
      <c r="S42">
        <v>1079</v>
      </c>
    </row>
    <row r="43" spans="1:19" ht="12">
      <c r="A43" t="s">
        <v>23</v>
      </c>
      <c r="B43" s="15">
        <v>611</v>
      </c>
      <c r="C43" s="15">
        <v>419</v>
      </c>
      <c r="D43" s="14">
        <f t="shared" si="16"/>
        <v>0.6857610474631751</v>
      </c>
      <c r="E43" s="14">
        <f t="shared" si="17"/>
        <v>0.690671031096563</v>
      </c>
      <c r="F43" s="14">
        <f t="shared" si="18"/>
        <v>0.7872340425531915</v>
      </c>
      <c r="G43" s="14">
        <f t="shared" si="19"/>
        <v>0.7774140752864157</v>
      </c>
      <c r="H43" s="14">
        <f t="shared" si="20"/>
        <v>0.8166939443535188</v>
      </c>
      <c r="I43" s="6">
        <f t="shared" si="21"/>
        <v>0.6808510638297872</v>
      </c>
      <c r="J43" s="14">
        <f t="shared" si="22"/>
        <v>0.49918166939443537</v>
      </c>
      <c r="N43">
        <v>422</v>
      </c>
      <c r="O43">
        <v>481</v>
      </c>
      <c r="P43">
        <v>475</v>
      </c>
      <c r="Q43">
        <v>499</v>
      </c>
      <c r="R43">
        <v>416</v>
      </c>
      <c r="S43">
        <v>305</v>
      </c>
    </row>
    <row r="44" spans="1:19" ht="12">
      <c r="A44" t="s">
        <v>24</v>
      </c>
      <c r="B44" s="13">
        <v>553</v>
      </c>
      <c r="C44" s="13">
        <v>409</v>
      </c>
      <c r="D44" s="14">
        <f t="shared" si="16"/>
        <v>0.7396021699819169</v>
      </c>
      <c r="E44" s="14">
        <f t="shared" si="17"/>
        <v>0.7468354430379747</v>
      </c>
      <c r="F44" s="14">
        <f t="shared" si="18"/>
        <v>0.8878842676311031</v>
      </c>
      <c r="G44" s="14">
        <f t="shared" si="19"/>
        <v>0.8896925858951176</v>
      </c>
      <c r="H44" s="14">
        <f t="shared" si="20"/>
        <v>0.9168173598553345</v>
      </c>
      <c r="I44" s="6">
        <f t="shared" si="21"/>
        <v>0.7613019891500904</v>
      </c>
      <c r="J44" s="14">
        <f t="shared" si="22"/>
        <v>0.5063291139240507</v>
      </c>
      <c r="N44">
        <v>413</v>
      </c>
      <c r="O44">
        <v>491</v>
      </c>
      <c r="P44">
        <v>492</v>
      </c>
      <c r="Q44">
        <v>507</v>
      </c>
      <c r="R44">
        <v>421</v>
      </c>
      <c r="S44">
        <v>280</v>
      </c>
    </row>
    <row r="45" spans="1:19" ht="12">
      <c r="A45" t="s">
        <v>25</v>
      </c>
      <c r="B45" s="13">
        <v>776</v>
      </c>
      <c r="C45" s="13">
        <v>556</v>
      </c>
      <c r="D45" s="14">
        <f t="shared" si="16"/>
        <v>0.7164948453608248</v>
      </c>
      <c r="E45" s="14">
        <f t="shared" si="17"/>
        <v>0.729381443298969</v>
      </c>
      <c r="F45" s="14">
        <f t="shared" si="18"/>
        <v>0.8801546391752577</v>
      </c>
      <c r="G45" s="14">
        <f t="shared" si="19"/>
        <v>0.8582474226804123</v>
      </c>
      <c r="H45" s="14">
        <f t="shared" si="20"/>
        <v>0.9162371134020618</v>
      </c>
      <c r="I45" s="6">
        <f t="shared" si="21"/>
        <v>0.7126288659793815</v>
      </c>
      <c r="J45" s="14">
        <f t="shared" si="22"/>
        <v>0.47809278350515466</v>
      </c>
      <c r="N45">
        <v>566</v>
      </c>
      <c r="O45">
        <v>683</v>
      </c>
      <c r="P45">
        <v>666</v>
      </c>
      <c r="Q45">
        <v>711</v>
      </c>
      <c r="R45">
        <v>553</v>
      </c>
      <c r="S45">
        <v>371</v>
      </c>
    </row>
    <row r="46" spans="1:19" ht="12">
      <c r="A46" t="s">
        <v>26</v>
      </c>
      <c r="B46" s="13">
        <v>517</v>
      </c>
      <c r="C46" s="13">
        <v>329</v>
      </c>
      <c r="D46" s="14">
        <f t="shared" si="16"/>
        <v>0.6363636363636364</v>
      </c>
      <c r="E46" s="14">
        <f t="shared" si="17"/>
        <v>0.6653771760154739</v>
      </c>
      <c r="F46" s="14">
        <f t="shared" si="18"/>
        <v>0.7872340425531915</v>
      </c>
      <c r="G46" s="14">
        <f t="shared" si="19"/>
        <v>0.7833655705996132</v>
      </c>
      <c r="H46" s="14">
        <f t="shared" si="20"/>
        <v>0.8065764023210832</v>
      </c>
      <c r="I46" s="6">
        <f t="shared" si="21"/>
        <v>0.5802707930367504</v>
      </c>
      <c r="J46" s="14">
        <f t="shared" si="22"/>
        <v>0.3191489361702128</v>
      </c>
      <c r="N46">
        <v>344</v>
      </c>
      <c r="O46">
        <v>407</v>
      </c>
      <c r="P46">
        <v>405</v>
      </c>
      <c r="Q46">
        <v>417</v>
      </c>
      <c r="R46">
        <v>300</v>
      </c>
      <c r="S46">
        <v>165</v>
      </c>
    </row>
    <row r="47" spans="1:19" ht="12">
      <c r="A47" t="s">
        <v>27</v>
      </c>
      <c r="B47" s="13">
        <v>330</v>
      </c>
      <c r="C47" s="13">
        <v>239</v>
      </c>
      <c r="D47" s="14">
        <f t="shared" si="16"/>
        <v>0.7242424242424242</v>
      </c>
      <c r="E47" s="14">
        <f t="shared" si="17"/>
        <v>0.7303030303030303</v>
      </c>
      <c r="F47" s="14">
        <f t="shared" si="18"/>
        <v>0.8666666666666667</v>
      </c>
      <c r="G47" s="14">
        <f t="shared" si="19"/>
        <v>0.8575757575757575</v>
      </c>
      <c r="H47" s="14">
        <f t="shared" si="20"/>
        <v>0.8848484848484849</v>
      </c>
      <c r="I47" s="6">
        <f t="shared" si="21"/>
        <v>0.703030303030303</v>
      </c>
      <c r="J47" s="14">
        <f t="shared" si="22"/>
        <v>0.45151515151515154</v>
      </c>
      <c r="N47">
        <v>241</v>
      </c>
      <c r="O47">
        <v>286</v>
      </c>
      <c r="P47">
        <v>283</v>
      </c>
      <c r="Q47">
        <v>292</v>
      </c>
      <c r="R47">
        <v>232</v>
      </c>
      <c r="S47">
        <v>149</v>
      </c>
    </row>
    <row r="48" spans="1:19" ht="12">
      <c r="A48" t="s">
        <v>28</v>
      </c>
      <c r="B48" s="13">
        <v>2364</v>
      </c>
      <c r="C48" s="13">
        <v>1881</v>
      </c>
      <c r="D48" s="14">
        <f t="shared" si="16"/>
        <v>0.7956852791878173</v>
      </c>
      <c r="E48" s="14">
        <f t="shared" si="17"/>
        <v>0.8011844331641286</v>
      </c>
      <c r="F48" s="14">
        <f t="shared" si="18"/>
        <v>0.9132825719120136</v>
      </c>
      <c r="G48" s="14">
        <f t="shared" si="19"/>
        <v>0.9014382402707276</v>
      </c>
      <c r="H48" s="14">
        <f t="shared" si="20"/>
        <v>0.944585448392555</v>
      </c>
      <c r="I48" s="6">
        <f t="shared" si="21"/>
        <v>0.7529610829103215</v>
      </c>
      <c r="J48" s="14">
        <f t="shared" si="22"/>
        <v>0.6615905245346869</v>
      </c>
      <c r="N48">
        <v>1894</v>
      </c>
      <c r="O48">
        <v>2159</v>
      </c>
      <c r="P48">
        <v>2131</v>
      </c>
      <c r="Q48">
        <v>2233</v>
      </c>
      <c r="R48">
        <v>1780</v>
      </c>
      <c r="S48">
        <v>1564</v>
      </c>
    </row>
    <row r="49" spans="1:19" ht="12">
      <c r="A49" t="s">
        <v>29</v>
      </c>
      <c r="B49" s="13">
        <v>959</v>
      </c>
      <c r="C49" s="13">
        <v>733</v>
      </c>
      <c r="D49" s="14">
        <f t="shared" si="16"/>
        <v>0.7643378519290928</v>
      </c>
      <c r="E49" s="14">
        <f t="shared" si="17"/>
        <v>0.8050052137643379</v>
      </c>
      <c r="F49" s="14">
        <f t="shared" si="18"/>
        <v>0.886339937434828</v>
      </c>
      <c r="G49" s="14">
        <f t="shared" si="19"/>
        <v>0.8800834202294057</v>
      </c>
      <c r="H49" s="14">
        <f t="shared" si="20"/>
        <v>0.9071949947862357</v>
      </c>
      <c r="I49" s="6">
        <f t="shared" si="21"/>
        <v>0.7038581856100105</v>
      </c>
      <c r="J49" s="14">
        <f t="shared" si="22"/>
        <v>0.5036496350364964</v>
      </c>
      <c r="N49">
        <v>772</v>
      </c>
      <c r="O49">
        <v>850</v>
      </c>
      <c r="P49">
        <v>844</v>
      </c>
      <c r="Q49">
        <v>870</v>
      </c>
      <c r="R49">
        <v>675</v>
      </c>
      <c r="S49">
        <v>483</v>
      </c>
    </row>
    <row r="50" spans="1:19" ht="12">
      <c r="A50" t="s">
        <v>30</v>
      </c>
      <c r="B50" s="15">
        <v>950</v>
      </c>
      <c r="C50" s="15">
        <v>807</v>
      </c>
      <c r="D50" s="14">
        <f t="shared" si="16"/>
        <v>0.8494736842105263</v>
      </c>
      <c r="E50" s="14">
        <f t="shared" si="17"/>
        <v>0.8526315789473684</v>
      </c>
      <c r="F50" s="14">
        <f t="shared" si="18"/>
        <v>0.9536842105263158</v>
      </c>
      <c r="G50" s="14">
        <f t="shared" si="19"/>
        <v>0.9463157894736842</v>
      </c>
      <c r="H50" s="14">
        <f t="shared" si="20"/>
        <v>0.9736842105263158</v>
      </c>
      <c r="I50" s="6">
        <f t="shared" si="21"/>
        <v>0.8736842105263158</v>
      </c>
      <c r="J50" s="14">
        <f t="shared" si="22"/>
        <v>0.6021052631578947</v>
      </c>
      <c r="N50">
        <v>810</v>
      </c>
      <c r="O50">
        <v>906</v>
      </c>
      <c r="P50">
        <v>899</v>
      </c>
      <c r="Q50">
        <v>925</v>
      </c>
      <c r="R50">
        <v>830</v>
      </c>
      <c r="S50">
        <v>572</v>
      </c>
    </row>
    <row r="51" spans="1:19" ht="12">
      <c r="A51" t="s">
        <v>31</v>
      </c>
      <c r="B51" s="13">
        <v>547</v>
      </c>
      <c r="C51" s="13">
        <v>356</v>
      </c>
      <c r="D51" s="14">
        <f t="shared" si="16"/>
        <v>0.6508226691042047</v>
      </c>
      <c r="E51" s="14">
        <f t="shared" si="17"/>
        <v>0.6544789762340036</v>
      </c>
      <c r="F51" s="14">
        <f t="shared" si="18"/>
        <v>0.753199268738574</v>
      </c>
      <c r="G51" s="14">
        <f t="shared" si="19"/>
        <v>0.7659963436928702</v>
      </c>
      <c r="H51" s="14">
        <f t="shared" si="20"/>
        <v>0.8043875685557587</v>
      </c>
      <c r="I51" s="6">
        <f t="shared" si="21"/>
        <v>0.6343692870201096</v>
      </c>
      <c r="J51" s="14">
        <f t="shared" si="22"/>
        <v>0.3217550274223035</v>
      </c>
      <c r="N51">
        <v>358</v>
      </c>
      <c r="O51">
        <v>412</v>
      </c>
      <c r="P51">
        <v>419</v>
      </c>
      <c r="Q51">
        <v>440</v>
      </c>
      <c r="R51">
        <v>347</v>
      </c>
      <c r="S51">
        <v>176</v>
      </c>
    </row>
    <row r="52" spans="1:19" ht="12">
      <c r="A52" t="s">
        <v>32</v>
      </c>
      <c r="B52" s="13">
        <v>272</v>
      </c>
      <c r="C52" s="13">
        <v>205</v>
      </c>
      <c r="D52" s="14">
        <f t="shared" si="16"/>
        <v>0.7536764705882353</v>
      </c>
      <c r="E52" s="14">
        <f t="shared" si="17"/>
        <v>0.7610294117647058</v>
      </c>
      <c r="F52" s="14">
        <f t="shared" si="18"/>
        <v>0.8823529411764706</v>
      </c>
      <c r="G52" s="14">
        <f t="shared" si="19"/>
        <v>0.875</v>
      </c>
      <c r="H52" s="14">
        <f t="shared" si="20"/>
        <v>0.9117647058823529</v>
      </c>
      <c r="I52" s="6">
        <f t="shared" si="21"/>
        <v>0.7720588235294118</v>
      </c>
      <c r="J52" s="14">
        <f t="shared" si="22"/>
        <v>0.5477941176470589</v>
      </c>
      <c r="N52">
        <v>207</v>
      </c>
      <c r="O52">
        <v>240</v>
      </c>
      <c r="P52">
        <v>238</v>
      </c>
      <c r="Q52">
        <v>248</v>
      </c>
      <c r="R52">
        <v>210</v>
      </c>
      <c r="S52">
        <v>149</v>
      </c>
    </row>
    <row r="53" spans="1:19" ht="12">
      <c r="A53" s="7" t="s">
        <v>33</v>
      </c>
      <c r="B53" s="13">
        <f>SUM(B41:B52)</f>
        <v>11057</v>
      </c>
      <c r="C53" s="13">
        <f>SUM(C41:C52)</f>
        <v>8258</v>
      </c>
      <c r="D53" s="14">
        <f t="shared" si="16"/>
        <v>0.7468571945373971</v>
      </c>
      <c r="E53" s="14"/>
      <c r="F53" s="14"/>
      <c r="G53" s="14"/>
      <c r="H53" s="14"/>
      <c r="I53" s="6"/>
      <c r="N53">
        <f aca="true" t="shared" si="23" ref="N53:S53">SUM(N41:N52)</f>
        <v>8376</v>
      </c>
      <c r="O53">
        <f t="shared" si="23"/>
        <v>9726</v>
      </c>
      <c r="P53">
        <f t="shared" si="23"/>
        <v>9607</v>
      </c>
      <c r="Q53">
        <f t="shared" si="23"/>
        <v>10100</v>
      </c>
      <c r="R53">
        <f t="shared" si="23"/>
        <v>8030</v>
      </c>
      <c r="S53">
        <f t="shared" si="23"/>
        <v>5781</v>
      </c>
    </row>
    <row r="54" spans="1:9" ht="12">
      <c r="A54" s="7"/>
      <c r="D54" s="6"/>
      <c r="E54" s="6"/>
      <c r="F54" s="6"/>
      <c r="G54" s="6"/>
      <c r="H54" s="6"/>
      <c r="I54" s="6"/>
    </row>
    <row r="55" spans="1:9" ht="12">
      <c r="A55" s="38"/>
      <c r="B55" s="38"/>
      <c r="D55" s="30" t="s">
        <v>56</v>
      </c>
      <c r="E55" s="31"/>
      <c r="F55" s="31"/>
      <c r="G55" s="5"/>
      <c r="H55" s="6"/>
      <c r="I55" s="6"/>
    </row>
    <row r="56" spans="2:12" ht="12">
      <c r="B56" s="7" t="s">
        <v>2</v>
      </c>
      <c r="C56" s="7" t="s">
        <v>3</v>
      </c>
      <c r="D56" s="8" t="s">
        <v>4</v>
      </c>
      <c r="E56" s="8" t="s">
        <v>50</v>
      </c>
      <c r="F56" s="8" t="s">
        <v>36</v>
      </c>
      <c r="G56" s="8" t="s">
        <v>57</v>
      </c>
      <c r="H56" s="8" t="s">
        <v>58</v>
      </c>
      <c r="I56" s="8" t="s">
        <v>59</v>
      </c>
      <c r="J56" s="8" t="s">
        <v>60</v>
      </c>
      <c r="K56" s="8" t="s">
        <v>61</v>
      </c>
      <c r="L56" s="8" t="s">
        <v>52</v>
      </c>
    </row>
    <row r="57" spans="1:21" ht="12.75" thickBot="1">
      <c r="A57" s="9" t="s">
        <v>11</v>
      </c>
      <c r="B57" s="9" t="s">
        <v>12</v>
      </c>
      <c r="C57" s="9" t="s">
        <v>13</v>
      </c>
      <c r="D57" s="10" t="s">
        <v>14</v>
      </c>
      <c r="E57" s="10"/>
      <c r="F57" s="10"/>
      <c r="G57" s="11"/>
      <c r="H57" s="10"/>
      <c r="I57" s="11"/>
      <c r="J57" s="11"/>
      <c r="K57" s="11"/>
      <c r="L57" s="12"/>
      <c r="N57" s="7" t="s">
        <v>53</v>
      </c>
      <c r="O57" s="7" t="s">
        <v>43</v>
      </c>
      <c r="P57" s="7" t="s">
        <v>62</v>
      </c>
      <c r="Q57" s="7" t="s">
        <v>63</v>
      </c>
      <c r="R57" s="7" t="s">
        <v>64</v>
      </c>
      <c r="S57" s="7" t="s">
        <v>65</v>
      </c>
      <c r="T57" s="7" t="s">
        <v>66</v>
      </c>
      <c r="U57" s="7" t="s">
        <v>55</v>
      </c>
    </row>
    <row r="58" spans="1:21" ht="12">
      <c r="A58" t="s">
        <v>21</v>
      </c>
      <c r="B58" s="13">
        <v>348</v>
      </c>
      <c r="C58" s="13">
        <v>250</v>
      </c>
      <c r="D58" s="14">
        <f aca="true" t="shared" si="24" ref="D58:D70">C58/B58</f>
        <v>0.7183908045977011</v>
      </c>
      <c r="E58" s="14">
        <f aca="true" t="shared" si="25" ref="E58:E69">N58/B58</f>
        <v>0.8620689655172413</v>
      </c>
      <c r="F58" s="14">
        <f aca="true" t="shared" si="26" ref="F58:F69">O58/B58</f>
        <v>0.9281609195402298</v>
      </c>
      <c r="G58" s="14">
        <f aca="true" t="shared" si="27" ref="G58:G69">P58/B58</f>
        <v>0.7701149425287356</v>
      </c>
      <c r="H58" s="14">
        <f aca="true" t="shared" si="28" ref="H58:H69">Q58/B58</f>
        <v>0.7873563218390804</v>
      </c>
      <c r="I58" s="14">
        <f aca="true" t="shared" si="29" ref="I58:I69">R58/B58</f>
        <v>0.9568965517241379</v>
      </c>
      <c r="J58" s="14">
        <f aca="true" t="shared" si="30" ref="J58:J69">S58/B58</f>
        <v>0.5977011494252874</v>
      </c>
      <c r="K58" s="6">
        <f aca="true" t="shared" si="31" ref="K58:K69">T58/B58</f>
        <v>0.7413793103448276</v>
      </c>
      <c r="L58" s="14">
        <f aca="true" t="shared" si="32" ref="L58:L69">U58/B58</f>
        <v>0.4827586206896552</v>
      </c>
      <c r="N58">
        <v>300</v>
      </c>
      <c r="O58">
        <v>323</v>
      </c>
      <c r="P58">
        <v>268</v>
      </c>
      <c r="Q58">
        <v>274</v>
      </c>
      <c r="R58">
        <v>333</v>
      </c>
      <c r="S58">
        <v>208</v>
      </c>
      <c r="T58">
        <v>258</v>
      </c>
      <c r="U58">
        <v>168</v>
      </c>
    </row>
    <row r="59" spans="1:21" ht="12">
      <c r="A59" t="s">
        <v>22</v>
      </c>
      <c r="B59" s="13">
        <v>650</v>
      </c>
      <c r="C59" s="13">
        <v>500</v>
      </c>
      <c r="D59" s="14">
        <f t="shared" si="24"/>
        <v>0.7692307692307693</v>
      </c>
      <c r="E59" s="14">
        <f t="shared" si="25"/>
        <v>0.9046153846153846</v>
      </c>
      <c r="F59" s="14">
        <f t="shared" si="26"/>
        <v>0.9523076923076923</v>
      </c>
      <c r="G59" s="14">
        <f t="shared" si="27"/>
        <v>0.8123076923076923</v>
      </c>
      <c r="H59" s="14">
        <f t="shared" si="28"/>
        <v>0.8138461538461539</v>
      </c>
      <c r="I59" s="14">
        <f t="shared" si="29"/>
        <v>0.96</v>
      </c>
      <c r="J59" s="14">
        <f t="shared" si="30"/>
        <v>0.7123076923076923</v>
      </c>
      <c r="K59" s="6">
        <f t="shared" si="31"/>
        <v>0.7046153846153846</v>
      </c>
      <c r="L59" s="14">
        <f t="shared" si="32"/>
        <v>0.536923076923077</v>
      </c>
      <c r="N59">
        <v>588</v>
      </c>
      <c r="O59">
        <v>619</v>
      </c>
      <c r="P59">
        <v>528</v>
      </c>
      <c r="Q59">
        <v>529</v>
      </c>
      <c r="R59">
        <v>624</v>
      </c>
      <c r="S59">
        <v>463</v>
      </c>
      <c r="T59">
        <v>458</v>
      </c>
      <c r="U59">
        <v>349</v>
      </c>
    </row>
    <row r="60" spans="1:21" ht="12">
      <c r="A60" t="s">
        <v>23</v>
      </c>
      <c r="B60" s="15">
        <v>235</v>
      </c>
      <c r="C60" s="15">
        <v>148</v>
      </c>
      <c r="D60" s="14">
        <f t="shared" si="24"/>
        <v>0.6297872340425532</v>
      </c>
      <c r="E60" s="14">
        <f t="shared" si="25"/>
        <v>0.7531914893617021</v>
      </c>
      <c r="F60" s="14">
        <f t="shared" si="26"/>
        <v>0.8085106382978723</v>
      </c>
      <c r="G60" s="14">
        <f t="shared" si="27"/>
        <v>0.6425531914893617</v>
      </c>
      <c r="H60" s="14">
        <f t="shared" si="28"/>
        <v>0.676595744680851</v>
      </c>
      <c r="I60" s="14">
        <f t="shared" si="29"/>
        <v>0.8170212765957446</v>
      </c>
      <c r="J60" s="14">
        <f t="shared" si="30"/>
        <v>0.4553191489361702</v>
      </c>
      <c r="K60" s="6">
        <f t="shared" si="31"/>
        <v>0.6212765957446809</v>
      </c>
      <c r="L60" s="14">
        <f t="shared" si="32"/>
        <v>0.5276595744680851</v>
      </c>
      <c r="N60">
        <v>177</v>
      </c>
      <c r="O60">
        <v>190</v>
      </c>
      <c r="P60">
        <v>151</v>
      </c>
      <c r="Q60">
        <v>159</v>
      </c>
      <c r="R60">
        <v>192</v>
      </c>
      <c r="S60">
        <v>107</v>
      </c>
      <c r="T60">
        <v>146</v>
      </c>
      <c r="U60">
        <v>124</v>
      </c>
    </row>
    <row r="61" spans="1:21" ht="12">
      <c r="A61" t="s">
        <v>24</v>
      </c>
      <c r="B61" s="13">
        <v>194</v>
      </c>
      <c r="C61" s="13">
        <v>129</v>
      </c>
      <c r="D61" s="14">
        <f t="shared" si="24"/>
        <v>0.6649484536082474</v>
      </c>
      <c r="E61" s="14">
        <f t="shared" si="25"/>
        <v>0.7938144329896907</v>
      </c>
      <c r="F61" s="14">
        <f t="shared" si="26"/>
        <v>0.9329896907216495</v>
      </c>
      <c r="G61" s="14">
        <f t="shared" si="27"/>
        <v>0.7783505154639175</v>
      </c>
      <c r="H61" s="14">
        <f t="shared" si="28"/>
        <v>0.7680412371134021</v>
      </c>
      <c r="I61" s="14">
        <f t="shared" si="29"/>
        <v>0.9639175257731959</v>
      </c>
      <c r="J61" s="14">
        <f t="shared" si="30"/>
        <v>0.5773195876288659</v>
      </c>
      <c r="K61" s="6">
        <f t="shared" si="31"/>
        <v>0.7577319587628866</v>
      </c>
      <c r="L61" s="14">
        <f t="shared" si="32"/>
        <v>0.44329896907216493</v>
      </c>
      <c r="N61">
        <v>154</v>
      </c>
      <c r="O61">
        <v>181</v>
      </c>
      <c r="P61">
        <v>151</v>
      </c>
      <c r="Q61">
        <v>149</v>
      </c>
      <c r="R61">
        <v>187</v>
      </c>
      <c r="S61">
        <v>112</v>
      </c>
      <c r="T61">
        <v>147</v>
      </c>
      <c r="U61">
        <v>86</v>
      </c>
    </row>
    <row r="62" spans="1:21" ht="12">
      <c r="A62" t="s">
        <v>25</v>
      </c>
      <c r="B62" s="13">
        <v>288</v>
      </c>
      <c r="C62" s="13">
        <v>203</v>
      </c>
      <c r="D62" s="14">
        <f t="shared" si="24"/>
        <v>0.7048611111111112</v>
      </c>
      <c r="E62" s="14">
        <f t="shared" si="25"/>
        <v>0.8680555555555556</v>
      </c>
      <c r="F62" s="14">
        <f t="shared" si="26"/>
        <v>0.9131944444444444</v>
      </c>
      <c r="G62" s="14">
        <f t="shared" si="27"/>
        <v>0.78125</v>
      </c>
      <c r="H62" s="14">
        <f t="shared" si="28"/>
        <v>0.7708333333333334</v>
      </c>
      <c r="I62" s="14">
        <f t="shared" si="29"/>
        <v>0.9270833333333334</v>
      </c>
      <c r="J62" s="14">
        <f t="shared" si="30"/>
        <v>0.5972222222222222</v>
      </c>
      <c r="K62" s="6">
        <f t="shared" si="31"/>
        <v>0.7395833333333334</v>
      </c>
      <c r="L62" s="14">
        <f t="shared" si="32"/>
        <v>0.4965277777777778</v>
      </c>
      <c r="N62">
        <v>250</v>
      </c>
      <c r="O62">
        <v>263</v>
      </c>
      <c r="P62">
        <v>225</v>
      </c>
      <c r="Q62">
        <v>222</v>
      </c>
      <c r="R62">
        <v>267</v>
      </c>
      <c r="S62">
        <v>172</v>
      </c>
      <c r="T62">
        <v>213</v>
      </c>
      <c r="U62">
        <v>143</v>
      </c>
    </row>
    <row r="63" spans="1:21" ht="12">
      <c r="A63" t="s">
        <v>26</v>
      </c>
      <c r="B63" s="13">
        <v>211</v>
      </c>
      <c r="C63" s="13">
        <v>113</v>
      </c>
      <c r="D63" s="14">
        <f t="shared" si="24"/>
        <v>0.5355450236966824</v>
      </c>
      <c r="E63" s="14">
        <f t="shared" si="25"/>
        <v>0.7772511848341233</v>
      </c>
      <c r="F63" s="14">
        <f t="shared" si="26"/>
        <v>0.8483412322274881</v>
      </c>
      <c r="G63" s="14">
        <f t="shared" si="27"/>
        <v>0.6587677725118484</v>
      </c>
      <c r="H63" s="14">
        <f t="shared" si="28"/>
        <v>0.6682464454976303</v>
      </c>
      <c r="I63" s="14">
        <f t="shared" si="29"/>
        <v>0.8341232227488151</v>
      </c>
      <c r="J63" s="14">
        <f t="shared" si="30"/>
        <v>0.44549763033175355</v>
      </c>
      <c r="K63" s="6">
        <f t="shared" si="31"/>
        <v>0.6113744075829384</v>
      </c>
      <c r="L63" s="14">
        <f t="shared" si="32"/>
        <v>0.3412322274881517</v>
      </c>
      <c r="N63">
        <v>164</v>
      </c>
      <c r="O63">
        <v>179</v>
      </c>
      <c r="P63">
        <v>139</v>
      </c>
      <c r="Q63">
        <v>141</v>
      </c>
      <c r="R63">
        <v>176</v>
      </c>
      <c r="S63">
        <v>94</v>
      </c>
      <c r="T63">
        <v>129</v>
      </c>
      <c r="U63">
        <v>72</v>
      </c>
    </row>
    <row r="64" spans="1:21" ht="12">
      <c r="A64" t="s">
        <v>27</v>
      </c>
      <c r="B64" s="13">
        <v>102</v>
      </c>
      <c r="C64" s="13">
        <v>70</v>
      </c>
      <c r="D64" s="14">
        <f t="shared" si="24"/>
        <v>0.6862745098039216</v>
      </c>
      <c r="E64" s="14">
        <f t="shared" si="25"/>
        <v>0.8725490196078431</v>
      </c>
      <c r="F64" s="14">
        <f t="shared" si="26"/>
        <v>0.9117647058823529</v>
      </c>
      <c r="G64" s="14">
        <f t="shared" si="27"/>
        <v>0.7352941176470589</v>
      </c>
      <c r="H64" s="14">
        <f t="shared" si="28"/>
        <v>0.7745098039215687</v>
      </c>
      <c r="I64" s="14">
        <f t="shared" si="29"/>
        <v>0.9215686274509803</v>
      </c>
      <c r="J64" s="14">
        <f t="shared" si="30"/>
        <v>0.5490196078431373</v>
      </c>
      <c r="K64" s="6">
        <f t="shared" si="31"/>
        <v>0.696078431372549</v>
      </c>
      <c r="L64" s="14">
        <f t="shared" si="32"/>
        <v>0.47058823529411764</v>
      </c>
      <c r="N64">
        <v>89</v>
      </c>
      <c r="O64">
        <v>93</v>
      </c>
      <c r="P64">
        <v>75</v>
      </c>
      <c r="Q64">
        <v>79</v>
      </c>
      <c r="R64">
        <v>94</v>
      </c>
      <c r="S64">
        <v>56</v>
      </c>
      <c r="T64">
        <v>71</v>
      </c>
      <c r="U64">
        <v>48</v>
      </c>
    </row>
    <row r="65" spans="1:21" ht="12">
      <c r="A65" t="s">
        <v>28</v>
      </c>
      <c r="B65" s="13">
        <v>872</v>
      </c>
      <c r="C65" s="13">
        <v>689</v>
      </c>
      <c r="D65" s="14">
        <f t="shared" si="24"/>
        <v>0.7901376146788991</v>
      </c>
      <c r="E65" s="14">
        <f t="shared" si="25"/>
        <v>0.9231651376146789</v>
      </c>
      <c r="F65" s="14">
        <f t="shared" si="26"/>
        <v>0.9621559633027523</v>
      </c>
      <c r="G65" s="14">
        <f t="shared" si="27"/>
        <v>0.8509174311926605</v>
      </c>
      <c r="H65" s="14">
        <f t="shared" si="28"/>
        <v>0.8291284403669725</v>
      </c>
      <c r="I65" s="14">
        <f t="shared" si="29"/>
        <v>0.9701834862385321</v>
      </c>
      <c r="J65" s="14">
        <f t="shared" si="30"/>
        <v>0.7327981651376146</v>
      </c>
      <c r="K65" s="6">
        <f t="shared" si="31"/>
        <v>0.8107798165137615</v>
      </c>
      <c r="L65" s="14">
        <f t="shared" si="32"/>
        <v>0.6915137614678899</v>
      </c>
      <c r="N65">
        <v>805</v>
      </c>
      <c r="O65">
        <v>839</v>
      </c>
      <c r="P65">
        <v>742</v>
      </c>
      <c r="Q65">
        <v>723</v>
      </c>
      <c r="R65">
        <v>846</v>
      </c>
      <c r="S65">
        <v>639</v>
      </c>
      <c r="T65">
        <v>707</v>
      </c>
      <c r="U65">
        <v>603</v>
      </c>
    </row>
    <row r="66" spans="1:21" ht="12">
      <c r="A66" t="s">
        <v>29</v>
      </c>
      <c r="B66" s="13">
        <v>355</v>
      </c>
      <c r="C66" s="13">
        <v>280</v>
      </c>
      <c r="D66" s="14">
        <f t="shared" si="24"/>
        <v>0.7887323943661971</v>
      </c>
      <c r="E66" s="14">
        <f t="shared" si="25"/>
        <v>0.9380281690140845</v>
      </c>
      <c r="F66" s="14">
        <f t="shared" si="26"/>
        <v>0.952112676056338</v>
      </c>
      <c r="G66" s="14">
        <f t="shared" si="27"/>
        <v>0.8338028169014085</v>
      </c>
      <c r="H66" s="14">
        <f t="shared" si="28"/>
        <v>0.8929577464788733</v>
      </c>
      <c r="I66" s="14">
        <f t="shared" si="29"/>
        <v>0.971830985915493</v>
      </c>
      <c r="J66" s="14">
        <f t="shared" si="30"/>
        <v>0.7605633802816901</v>
      </c>
      <c r="K66" s="6">
        <f t="shared" si="31"/>
        <v>0.8169014084507042</v>
      </c>
      <c r="L66" s="14">
        <f t="shared" si="32"/>
        <v>0.5014084507042254</v>
      </c>
      <c r="N66">
        <v>333</v>
      </c>
      <c r="O66">
        <v>338</v>
      </c>
      <c r="P66">
        <v>296</v>
      </c>
      <c r="Q66">
        <v>317</v>
      </c>
      <c r="R66">
        <v>345</v>
      </c>
      <c r="S66">
        <v>270</v>
      </c>
      <c r="T66">
        <v>290</v>
      </c>
      <c r="U66">
        <v>178</v>
      </c>
    </row>
    <row r="67" spans="1:21" s="19" customFormat="1" ht="12">
      <c r="A67" s="17" t="s">
        <v>30</v>
      </c>
      <c r="B67" s="15">
        <v>328</v>
      </c>
      <c r="C67" s="15">
        <v>268</v>
      </c>
      <c r="D67" s="18">
        <f t="shared" si="24"/>
        <v>0.8170731707317073</v>
      </c>
      <c r="E67" s="14">
        <f t="shared" si="25"/>
        <v>0.9512195121951219</v>
      </c>
      <c r="F67" s="14">
        <f t="shared" si="26"/>
        <v>0.975609756097561</v>
      </c>
      <c r="G67" s="14">
        <f t="shared" si="27"/>
        <v>0.850609756097561</v>
      </c>
      <c r="H67" s="14">
        <f t="shared" si="28"/>
        <v>0.8719512195121951</v>
      </c>
      <c r="I67" s="14">
        <f t="shared" si="29"/>
        <v>0.9847560975609756</v>
      </c>
      <c r="J67" s="14">
        <f t="shared" si="30"/>
        <v>0.7591463414634146</v>
      </c>
      <c r="K67" s="6">
        <f t="shared" si="31"/>
        <v>0.8262195121951219</v>
      </c>
      <c r="L67" s="14">
        <f t="shared" si="32"/>
        <v>0.6280487804878049</v>
      </c>
      <c r="N67" s="19">
        <v>312</v>
      </c>
      <c r="O67" s="19">
        <v>320</v>
      </c>
      <c r="P67" s="19">
        <v>279</v>
      </c>
      <c r="Q67" s="19">
        <v>286</v>
      </c>
      <c r="R67" s="19">
        <v>323</v>
      </c>
      <c r="S67" s="19">
        <v>249</v>
      </c>
      <c r="T67" s="19">
        <v>271</v>
      </c>
      <c r="U67" s="19">
        <v>206</v>
      </c>
    </row>
    <row r="68" spans="1:21" ht="12">
      <c r="A68" t="s">
        <v>31</v>
      </c>
      <c r="B68" s="13">
        <v>167</v>
      </c>
      <c r="C68" s="13">
        <v>117</v>
      </c>
      <c r="D68" s="14">
        <f t="shared" si="24"/>
        <v>0.7005988023952096</v>
      </c>
      <c r="E68" s="14">
        <f t="shared" si="25"/>
        <v>0.8682634730538922</v>
      </c>
      <c r="F68" s="14">
        <f t="shared" si="26"/>
        <v>0.9221556886227545</v>
      </c>
      <c r="G68" s="14">
        <f t="shared" si="27"/>
        <v>0.718562874251497</v>
      </c>
      <c r="H68" s="14">
        <f t="shared" si="28"/>
        <v>0.8502994011976048</v>
      </c>
      <c r="I68" s="14">
        <f t="shared" si="29"/>
        <v>0.9161676646706587</v>
      </c>
      <c r="J68" s="14">
        <f t="shared" si="30"/>
        <v>0.6706586826347305</v>
      </c>
      <c r="K68" s="6">
        <f t="shared" si="31"/>
        <v>0.688622754491018</v>
      </c>
      <c r="L68" s="14">
        <f t="shared" si="32"/>
        <v>0.3473053892215569</v>
      </c>
      <c r="N68">
        <v>145</v>
      </c>
      <c r="O68">
        <v>154</v>
      </c>
      <c r="P68">
        <v>120</v>
      </c>
      <c r="Q68">
        <v>142</v>
      </c>
      <c r="R68">
        <v>153</v>
      </c>
      <c r="S68">
        <v>112</v>
      </c>
      <c r="T68">
        <v>115</v>
      </c>
      <c r="U68">
        <v>58</v>
      </c>
    </row>
    <row r="69" spans="1:21" ht="12">
      <c r="A69" t="s">
        <v>32</v>
      </c>
      <c r="B69" s="13">
        <v>83</v>
      </c>
      <c r="C69" s="13">
        <v>58</v>
      </c>
      <c r="D69" s="14">
        <f t="shared" si="24"/>
        <v>0.6987951807228916</v>
      </c>
      <c r="E69" s="14">
        <f t="shared" si="25"/>
        <v>0.8795180722891566</v>
      </c>
      <c r="F69" s="14">
        <f t="shared" si="26"/>
        <v>0.9397590361445783</v>
      </c>
      <c r="G69" s="14">
        <f t="shared" si="27"/>
        <v>0.8072289156626506</v>
      </c>
      <c r="H69" s="14">
        <f t="shared" si="28"/>
        <v>0.7710843373493976</v>
      </c>
      <c r="I69" s="14">
        <f t="shared" si="29"/>
        <v>0.9518072289156626</v>
      </c>
      <c r="J69" s="14">
        <f t="shared" si="30"/>
        <v>0.7349397590361446</v>
      </c>
      <c r="K69" s="6">
        <f t="shared" si="31"/>
        <v>0.7831325301204819</v>
      </c>
      <c r="L69" s="14">
        <f t="shared" si="32"/>
        <v>0.5301204819277109</v>
      </c>
      <c r="N69">
        <v>73</v>
      </c>
      <c r="O69">
        <v>78</v>
      </c>
      <c r="P69">
        <v>67</v>
      </c>
      <c r="Q69">
        <v>64</v>
      </c>
      <c r="R69">
        <v>79</v>
      </c>
      <c r="S69">
        <v>61</v>
      </c>
      <c r="T69">
        <v>65</v>
      </c>
      <c r="U69">
        <v>44</v>
      </c>
    </row>
    <row r="70" spans="1:21" ht="12">
      <c r="A70" s="7" t="s">
        <v>48</v>
      </c>
      <c r="B70" s="13">
        <f>SUM(B58:B69)</f>
        <v>3833</v>
      </c>
      <c r="C70" s="13">
        <f>SUM(C58:C69)</f>
        <v>2825</v>
      </c>
      <c r="D70" s="14">
        <f t="shared" si="24"/>
        <v>0.7370206104878685</v>
      </c>
      <c r="E70" s="14"/>
      <c r="F70" s="14"/>
      <c r="G70" s="14"/>
      <c r="H70" s="14"/>
      <c r="I70" s="14"/>
      <c r="J70" s="14"/>
      <c r="K70" s="6"/>
      <c r="N70">
        <f aca="true" t="shared" si="33" ref="N70:U70">SUM(N58:N69)</f>
        <v>3390</v>
      </c>
      <c r="O70">
        <f t="shared" si="33"/>
        <v>3577</v>
      </c>
      <c r="P70">
        <f t="shared" si="33"/>
        <v>3041</v>
      </c>
      <c r="Q70">
        <f t="shared" si="33"/>
        <v>3085</v>
      </c>
      <c r="R70">
        <f t="shared" si="33"/>
        <v>3619</v>
      </c>
      <c r="S70">
        <f t="shared" si="33"/>
        <v>2543</v>
      </c>
      <c r="T70">
        <f t="shared" si="33"/>
        <v>2870</v>
      </c>
      <c r="U70">
        <f t="shared" si="33"/>
        <v>2079</v>
      </c>
    </row>
    <row r="71" spans="4:11" ht="12">
      <c r="D71" s="6"/>
      <c r="E71" s="6"/>
      <c r="F71" s="6"/>
      <c r="G71" s="6"/>
      <c r="H71" s="6"/>
      <c r="I71" s="6"/>
      <c r="J71" s="6"/>
      <c r="K71" s="6"/>
    </row>
    <row r="72" spans="1:11" ht="12">
      <c r="A72" s="36"/>
      <c r="B72" s="37"/>
      <c r="D72" s="30" t="s">
        <v>67</v>
      </c>
      <c r="E72" s="31"/>
      <c r="F72" s="31"/>
      <c r="G72" s="5"/>
      <c r="H72" s="6"/>
      <c r="I72" s="6"/>
      <c r="J72" s="6"/>
      <c r="K72" s="6"/>
    </row>
    <row r="73" spans="2:12" ht="12">
      <c r="B73" s="7" t="s">
        <v>2</v>
      </c>
      <c r="C73" s="7" t="s">
        <v>3</v>
      </c>
      <c r="D73" s="8" t="s">
        <v>4</v>
      </c>
      <c r="E73" s="8" t="s">
        <v>68</v>
      </c>
      <c r="F73" s="8" t="s">
        <v>69</v>
      </c>
      <c r="G73" s="8" t="s">
        <v>57</v>
      </c>
      <c r="H73" s="8" t="s">
        <v>58</v>
      </c>
      <c r="I73" s="8" t="s">
        <v>59</v>
      </c>
      <c r="J73" s="8" t="s">
        <v>60</v>
      </c>
      <c r="K73" s="8" t="s">
        <v>61</v>
      </c>
      <c r="L73" s="8" t="s">
        <v>52</v>
      </c>
    </row>
    <row r="74" spans="1:21" ht="12.75" thickBot="1">
      <c r="A74" s="9" t="s">
        <v>11</v>
      </c>
      <c r="B74" s="9" t="s">
        <v>12</v>
      </c>
      <c r="C74" s="9" t="s">
        <v>13</v>
      </c>
      <c r="D74" s="10" t="s">
        <v>14</v>
      </c>
      <c r="E74" s="10"/>
      <c r="F74" s="10"/>
      <c r="G74" s="10"/>
      <c r="H74" s="10"/>
      <c r="I74" s="11"/>
      <c r="J74" s="11"/>
      <c r="K74" s="11"/>
      <c r="L74" s="12"/>
      <c r="N74" s="7" t="s">
        <v>70</v>
      </c>
      <c r="O74" s="7" t="s">
        <v>71</v>
      </c>
      <c r="P74" s="7" t="s">
        <v>62</v>
      </c>
      <c r="Q74" s="7" t="s">
        <v>63</v>
      </c>
      <c r="R74" s="7" t="s">
        <v>64</v>
      </c>
      <c r="S74" s="7" t="s">
        <v>65</v>
      </c>
      <c r="T74" s="7" t="s">
        <v>66</v>
      </c>
      <c r="U74" s="7" t="s">
        <v>55</v>
      </c>
    </row>
    <row r="75" spans="1:21" ht="12">
      <c r="A75" t="s">
        <v>21</v>
      </c>
      <c r="B75" s="13">
        <v>710</v>
      </c>
      <c r="C75" s="13">
        <v>434</v>
      </c>
      <c r="D75" s="14">
        <f aca="true" t="shared" si="34" ref="D75:D87">C75/B75</f>
        <v>0.6112676056338028</v>
      </c>
      <c r="E75" s="14">
        <f aca="true" t="shared" si="35" ref="E75:E86">N75/B75</f>
        <v>0.6281690140845071</v>
      </c>
      <c r="F75" s="14">
        <f aca="true" t="shared" si="36" ref="F75:F86">O75/B75</f>
        <v>0.8661971830985915</v>
      </c>
      <c r="G75" s="14">
        <f aca="true" t="shared" si="37" ref="G75:G86">P75/B75</f>
        <v>0.8169014084507042</v>
      </c>
      <c r="H75" s="14">
        <f aca="true" t="shared" si="38" ref="H75:H86">Q75/B75</f>
        <v>0.7690140845070422</v>
      </c>
      <c r="I75" s="14">
        <f aca="true" t="shared" si="39" ref="I75:I86">R75/B75</f>
        <v>0.9014084507042254</v>
      </c>
      <c r="J75" s="6">
        <f aca="true" t="shared" si="40" ref="J75:J86">S75/B75</f>
        <v>0.6661971830985915</v>
      </c>
      <c r="K75" s="6">
        <f aca="true" t="shared" si="41" ref="K75:K86">T75/B75</f>
        <v>0.7887323943661971</v>
      </c>
      <c r="L75" s="14">
        <f aca="true" t="shared" si="42" ref="L75:L86">U75/B75</f>
        <v>0.47183098591549294</v>
      </c>
      <c r="N75">
        <v>446</v>
      </c>
      <c r="O75">
        <v>615</v>
      </c>
      <c r="P75">
        <v>580</v>
      </c>
      <c r="Q75">
        <v>546</v>
      </c>
      <c r="R75">
        <v>640</v>
      </c>
      <c r="S75">
        <v>473</v>
      </c>
      <c r="T75">
        <v>560</v>
      </c>
      <c r="U75">
        <v>335</v>
      </c>
    </row>
    <row r="76" spans="1:21" ht="12">
      <c r="A76" t="s">
        <v>22</v>
      </c>
      <c r="B76" s="13">
        <v>1112</v>
      </c>
      <c r="C76" s="13">
        <v>761</v>
      </c>
      <c r="D76" s="14">
        <f t="shared" si="34"/>
        <v>0.6843525179856115</v>
      </c>
      <c r="E76" s="14">
        <f t="shared" si="35"/>
        <v>0.7032374100719424</v>
      </c>
      <c r="F76" s="14">
        <f t="shared" si="36"/>
        <v>0.9307553956834532</v>
      </c>
      <c r="G76" s="14">
        <f t="shared" si="37"/>
        <v>0.9055755395683454</v>
      </c>
      <c r="H76" s="14">
        <f t="shared" si="38"/>
        <v>0.8929856115107914</v>
      </c>
      <c r="I76" s="14">
        <f t="shared" si="39"/>
        <v>0.9550359712230215</v>
      </c>
      <c r="J76" s="6">
        <f t="shared" si="40"/>
        <v>0.7688848920863309</v>
      </c>
      <c r="K76" s="6">
        <f t="shared" si="41"/>
        <v>0.8318345323741008</v>
      </c>
      <c r="L76" s="14">
        <f t="shared" si="42"/>
        <v>0.4766187050359712</v>
      </c>
      <c r="N76">
        <v>782</v>
      </c>
      <c r="O76">
        <v>1035</v>
      </c>
      <c r="P76">
        <v>1007</v>
      </c>
      <c r="Q76">
        <v>993</v>
      </c>
      <c r="R76">
        <v>1062</v>
      </c>
      <c r="S76">
        <v>855</v>
      </c>
      <c r="T76">
        <v>925</v>
      </c>
      <c r="U76">
        <v>530</v>
      </c>
    </row>
    <row r="77" spans="1:21" ht="12">
      <c r="A77" t="s">
        <v>23</v>
      </c>
      <c r="B77" s="15">
        <v>349</v>
      </c>
      <c r="C77" s="15">
        <v>207</v>
      </c>
      <c r="D77" s="14">
        <f t="shared" si="34"/>
        <v>0.5931232091690545</v>
      </c>
      <c r="E77" s="14">
        <f t="shared" si="35"/>
        <v>0.6045845272206304</v>
      </c>
      <c r="F77" s="14">
        <f t="shared" si="36"/>
        <v>0.7936962750716332</v>
      </c>
      <c r="G77" s="14">
        <f t="shared" si="37"/>
        <v>0.7220630372492837</v>
      </c>
      <c r="H77" s="14">
        <f t="shared" si="38"/>
        <v>0.7220630372492837</v>
      </c>
      <c r="I77" s="14">
        <f t="shared" si="39"/>
        <v>0.7994269340974212</v>
      </c>
      <c r="J77" s="6">
        <f t="shared" si="40"/>
        <v>0.5931232091690545</v>
      </c>
      <c r="K77" s="6">
        <f t="shared" si="41"/>
        <v>0.6905444126074498</v>
      </c>
      <c r="L77" s="14">
        <f t="shared" si="42"/>
        <v>0.5644699140401146</v>
      </c>
      <c r="N77">
        <v>211</v>
      </c>
      <c r="O77">
        <v>277</v>
      </c>
      <c r="P77">
        <v>252</v>
      </c>
      <c r="Q77">
        <v>252</v>
      </c>
      <c r="R77">
        <v>279</v>
      </c>
      <c r="S77">
        <v>207</v>
      </c>
      <c r="T77">
        <v>241</v>
      </c>
      <c r="U77">
        <v>197</v>
      </c>
    </row>
    <row r="78" spans="1:21" ht="12">
      <c r="A78" t="s">
        <v>24</v>
      </c>
      <c r="B78" s="13">
        <v>337</v>
      </c>
      <c r="C78" s="13">
        <v>236</v>
      </c>
      <c r="D78" s="14">
        <f t="shared" si="34"/>
        <v>0.7002967359050445</v>
      </c>
      <c r="E78" s="14">
        <f t="shared" si="35"/>
        <v>0.7091988130563798</v>
      </c>
      <c r="F78" s="14">
        <f t="shared" si="36"/>
        <v>0.9347181008902077</v>
      </c>
      <c r="G78" s="14">
        <f t="shared" si="37"/>
        <v>0.9050445103857567</v>
      </c>
      <c r="H78" s="14">
        <f t="shared" si="38"/>
        <v>0.8991097922848664</v>
      </c>
      <c r="I78" s="14">
        <f t="shared" si="39"/>
        <v>0.9465875370919882</v>
      </c>
      <c r="J78" s="6">
        <f t="shared" si="40"/>
        <v>0.7596439169139466</v>
      </c>
      <c r="K78" s="6">
        <f t="shared" si="41"/>
        <v>0.884272997032641</v>
      </c>
      <c r="L78" s="14">
        <f t="shared" si="42"/>
        <v>0.5459940652818991</v>
      </c>
      <c r="N78">
        <v>239</v>
      </c>
      <c r="O78">
        <v>315</v>
      </c>
      <c r="P78">
        <v>305</v>
      </c>
      <c r="Q78">
        <v>303</v>
      </c>
      <c r="R78">
        <v>319</v>
      </c>
      <c r="S78">
        <v>256</v>
      </c>
      <c r="T78">
        <v>298</v>
      </c>
      <c r="U78">
        <v>184</v>
      </c>
    </row>
    <row r="79" spans="1:21" ht="12">
      <c r="A79" t="s">
        <v>25</v>
      </c>
      <c r="B79" s="13">
        <v>487</v>
      </c>
      <c r="C79" s="13">
        <v>318</v>
      </c>
      <c r="D79" s="14">
        <f t="shared" si="34"/>
        <v>0.6529774127310062</v>
      </c>
      <c r="E79" s="14">
        <f t="shared" si="35"/>
        <v>0.6940451745379876</v>
      </c>
      <c r="F79" s="14">
        <f t="shared" si="36"/>
        <v>0.891170431211499</v>
      </c>
      <c r="G79" s="14">
        <f t="shared" si="37"/>
        <v>0.8480492813141683</v>
      </c>
      <c r="H79" s="14">
        <f t="shared" si="38"/>
        <v>0.813141683778234</v>
      </c>
      <c r="I79" s="14">
        <f t="shared" si="39"/>
        <v>0.9137577002053389</v>
      </c>
      <c r="J79" s="6">
        <f t="shared" si="40"/>
        <v>0.6878850102669405</v>
      </c>
      <c r="K79" s="6">
        <f t="shared" si="41"/>
        <v>0.8069815195071869</v>
      </c>
      <c r="L79" s="14">
        <f t="shared" si="42"/>
        <v>0.433264887063655</v>
      </c>
      <c r="N79">
        <v>338</v>
      </c>
      <c r="O79">
        <v>434</v>
      </c>
      <c r="P79">
        <v>413</v>
      </c>
      <c r="Q79">
        <v>396</v>
      </c>
      <c r="R79">
        <v>445</v>
      </c>
      <c r="S79">
        <v>335</v>
      </c>
      <c r="T79">
        <v>393</v>
      </c>
      <c r="U79">
        <v>211</v>
      </c>
    </row>
    <row r="80" spans="1:21" ht="12">
      <c r="A80" t="s">
        <v>26</v>
      </c>
      <c r="B80" s="13">
        <v>357</v>
      </c>
      <c r="C80" s="13">
        <v>191</v>
      </c>
      <c r="D80" s="14">
        <f t="shared" si="34"/>
        <v>0.5350140056022409</v>
      </c>
      <c r="E80" s="14">
        <f t="shared" si="35"/>
        <v>0.5602240896358543</v>
      </c>
      <c r="F80" s="14">
        <f t="shared" si="36"/>
        <v>0.7787114845938375</v>
      </c>
      <c r="G80" s="14">
        <f t="shared" si="37"/>
        <v>0.7591036414565826</v>
      </c>
      <c r="H80" s="14">
        <f t="shared" si="38"/>
        <v>0.7815126050420168</v>
      </c>
      <c r="I80" s="14">
        <f t="shared" si="39"/>
        <v>0.7983193277310925</v>
      </c>
      <c r="J80" s="6">
        <f t="shared" si="40"/>
        <v>0.5686274509803921</v>
      </c>
      <c r="K80" s="6">
        <f t="shared" si="41"/>
        <v>0.7226890756302521</v>
      </c>
      <c r="L80" s="14">
        <f t="shared" si="42"/>
        <v>0.3333333333333333</v>
      </c>
      <c r="N80">
        <v>200</v>
      </c>
      <c r="O80">
        <v>278</v>
      </c>
      <c r="P80">
        <v>271</v>
      </c>
      <c r="Q80">
        <v>279</v>
      </c>
      <c r="R80">
        <v>285</v>
      </c>
      <c r="S80">
        <v>203</v>
      </c>
      <c r="T80">
        <v>258</v>
      </c>
      <c r="U80">
        <v>119</v>
      </c>
    </row>
    <row r="81" spans="1:21" ht="12">
      <c r="A81" t="s">
        <v>27</v>
      </c>
      <c r="B81" s="13">
        <v>139</v>
      </c>
      <c r="C81" s="13">
        <v>103</v>
      </c>
      <c r="D81" s="14">
        <f t="shared" si="34"/>
        <v>0.7410071942446043</v>
      </c>
      <c r="E81" s="14">
        <f t="shared" si="35"/>
        <v>0.762589928057554</v>
      </c>
      <c r="F81" s="14">
        <f t="shared" si="36"/>
        <v>0.9136690647482014</v>
      </c>
      <c r="G81" s="14">
        <f t="shared" si="37"/>
        <v>0.9280575539568345</v>
      </c>
      <c r="H81" s="14">
        <f t="shared" si="38"/>
        <v>0.8776978417266187</v>
      </c>
      <c r="I81" s="14">
        <f t="shared" si="39"/>
        <v>0.920863309352518</v>
      </c>
      <c r="J81" s="6">
        <f t="shared" si="40"/>
        <v>0.7553956834532374</v>
      </c>
      <c r="K81" s="6">
        <f t="shared" si="41"/>
        <v>0.8920863309352518</v>
      </c>
      <c r="L81" s="14">
        <f t="shared" si="42"/>
        <v>0.5107913669064749</v>
      </c>
      <c r="N81">
        <v>106</v>
      </c>
      <c r="O81">
        <v>127</v>
      </c>
      <c r="P81">
        <v>129</v>
      </c>
      <c r="Q81">
        <v>122</v>
      </c>
      <c r="R81">
        <v>128</v>
      </c>
      <c r="S81">
        <v>105</v>
      </c>
      <c r="T81">
        <v>124</v>
      </c>
      <c r="U81">
        <v>71</v>
      </c>
    </row>
    <row r="82" spans="1:21" ht="12">
      <c r="A82" t="s">
        <v>28</v>
      </c>
      <c r="B82" s="13">
        <v>1496</v>
      </c>
      <c r="C82" s="13">
        <v>1148</v>
      </c>
      <c r="D82" s="14">
        <f t="shared" si="34"/>
        <v>0.767379679144385</v>
      </c>
      <c r="E82" s="14">
        <f t="shared" si="35"/>
        <v>0.7941176470588235</v>
      </c>
      <c r="F82" s="14">
        <f t="shared" si="36"/>
        <v>0.9565508021390374</v>
      </c>
      <c r="G82" s="14">
        <f t="shared" si="37"/>
        <v>0.9197860962566845</v>
      </c>
      <c r="H82" s="14">
        <f t="shared" si="38"/>
        <v>0.9024064171122995</v>
      </c>
      <c r="I82" s="14">
        <f t="shared" si="39"/>
        <v>0.9665775401069518</v>
      </c>
      <c r="J82" s="6">
        <f t="shared" si="40"/>
        <v>0.8155080213903744</v>
      </c>
      <c r="K82" s="6">
        <f t="shared" si="41"/>
        <v>0.8977272727272727</v>
      </c>
      <c r="L82" s="14">
        <f t="shared" si="42"/>
        <v>0.6651069518716578</v>
      </c>
      <c r="N82">
        <v>1188</v>
      </c>
      <c r="O82">
        <v>1431</v>
      </c>
      <c r="P82">
        <v>1376</v>
      </c>
      <c r="Q82">
        <v>1350</v>
      </c>
      <c r="R82">
        <v>1446</v>
      </c>
      <c r="S82">
        <v>1220</v>
      </c>
      <c r="T82">
        <v>1343</v>
      </c>
      <c r="U82">
        <v>995</v>
      </c>
    </row>
    <row r="83" spans="1:21" ht="12">
      <c r="A83" t="s">
        <v>29</v>
      </c>
      <c r="B83" s="13">
        <v>586</v>
      </c>
      <c r="C83" s="13">
        <v>469</v>
      </c>
      <c r="D83" s="14">
        <f t="shared" si="34"/>
        <v>0.8003412969283277</v>
      </c>
      <c r="E83" s="14">
        <f t="shared" si="35"/>
        <v>0.8378839590443686</v>
      </c>
      <c r="F83" s="14">
        <f t="shared" si="36"/>
        <v>0.9351535836177475</v>
      </c>
      <c r="G83" s="14">
        <f t="shared" si="37"/>
        <v>0.9129692832764505</v>
      </c>
      <c r="H83" s="14">
        <f t="shared" si="38"/>
        <v>0.9146757679180887</v>
      </c>
      <c r="I83" s="14">
        <f t="shared" si="39"/>
        <v>0.9436860068259386</v>
      </c>
      <c r="J83" s="6">
        <f t="shared" si="40"/>
        <v>0.8020477815699659</v>
      </c>
      <c r="K83" s="6">
        <f t="shared" si="41"/>
        <v>0.89419795221843</v>
      </c>
      <c r="L83" s="14">
        <f t="shared" si="42"/>
        <v>0.5068259385665529</v>
      </c>
      <c r="N83">
        <v>491</v>
      </c>
      <c r="O83">
        <v>548</v>
      </c>
      <c r="P83">
        <v>535</v>
      </c>
      <c r="Q83">
        <v>536</v>
      </c>
      <c r="R83">
        <v>553</v>
      </c>
      <c r="S83">
        <v>470</v>
      </c>
      <c r="T83">
        <v>524</v>
      </c>
      <c r="U83">
        <v>297</v>
      </c>
    </row>
    <row r="84" spans="1:21" ht="12">
      <c r="A84" t="s">
        <v>30</v>
      </c>
      <c r="B84" s="15">
        <v>600</v>
      </c>
      <c r="C84" s="15">
        <v>508</v>
      </c>
      <c r="D84" s="14">
        <f t="shared" si="34"/>
        <v>0.8466666666666667</v>
      </c>
      <c r="E84" s="14">
        <f t="shared" si="35"/>
        <v>0.8566666666666667</v>
      </c>
      <c r="F84" s="14">
        <f t="shared" si="36"/>
        <v>0.9733333333333334</v>
      </c>
      <c r="G84" s="14">
        <f t="shared" si="37"/>
        <v>0.9483333333333334</v>
      </c>
      <c r="H84" s="14">
        <f t="shared" si="38"/>
        <v>0.9416666666666667</v>
      </c>
      <c r="I84" s="14">
        <f t="shared" si="39"/>
        <v>0.9866666666666667</v>
      </c>
      <c r="J84" s="6">
        <f t="shared" si="40"/>
        <v>0.88</v>
      </c>
      <c r="K84" s="6">
        <f t="shared" si="41"/>
        <v>0.93</v>
      </c>
      <c r="L84" s="14">
        <f t="shared" si="42"/>
        <v>0.555</v>
      </c>
      <c r="N84">
        <v>514</v>
      </c>
      <c r="O84">
        <v>584</v>
      </c>
      <c r="P84">
        <v>569</v>
      </c>
      <c r="Q84">
        <v>565</v>
      </c>
      <c r="R84">
        <v>592</v>
      </c>
      <c r="S84">
        <v>528</v>
      </c>
      <c r="T84">
        <v>558</v>
      </c>
      <c r="U84">
        <v>333</v>
      </c>
    </row>
    <row r="85" spans="1:21" ht="12">
      <c r="A85" t="s">
        <v>31</v>
      </c>
      <c r="B85" s="13">
        <v>291</v>
      </c>
      <c r="C85" s="13">
        <v>190</v>
      </c>
      <c r="D85" s="14">
        <f t="shared" si="34"/>
        <v>0.6529209621993127</v>
      </c>
      <c r="E85" s="14">
        <f t="shared" si="35"/>
        <v>0.6666666666666666</v>
      </c>
      <c r="F85" s="14">
        <f t="shared" si="36"/>
        <v>0.8316151202749141</v>
      </c>
      <c r="G85" s="14">
        <f t="shared" si="37"/>
        <v>0.7972508591065293</v>
      </c>
      <c r="H85" s="14">
        <f t="shared" si="38"/>
        <v>0.8109965635738832</v>
      </c>
      <c r="I85" s="14">
        <f t="shared" si="39"/>
        <v>0.8281786941580757</v>
      </c>
      <c r="J85" s="6">
        <f t="shared" si="40"/>
        <v>0.697594501718213</v>
      </c>
      <c r="K85" s="6">
        <f t="shared" si="41"/>
        <v>0.7422680412371134</v>
      </c>
      <c r="L85" s="14">
        <f t="shared" si="42"/>
        <v>0.30927835051546393</v>
      </c>
      <c r="N85">
        <v>194</v>
      </c>
      <c r="O85">
        <v>242</v>
      </c>
      <c r="P85">
        <v>232</v>
      </c>
      <c r="Q85">
        <v>236</v>
      </c>
      <c r="R85">
        <v>241</v>
      </c>
      <c r="S85">
        <v>203</v>
      </c>
      <c r="T85">
        <v>216</v>
      </c>
      <c r="U85">
        <v>90</v>
      </c>
    </row>
    <row r="86" spans="1:21" ht="12">
      <c r="A86" t="s">
        <v>32</v>
      </c>
      <c r="B86" s="13">
        <v>124</v>
      </c>
      <c r="C86" s="13">
        <v>94</v>
      </c>
      <c r="D86" s="14">
        <f t="shared" si="34"/>
        <v>0.7580645161290323</v>
      </c>
      <c r="E86" s="14">
        <f t="shared" si="35"/>
        <v>0.8306451612903226</v>
      </c>
      <c r="F86" s="14">
        <f t="shared" si="36"/>
        <v>1</v>
      </c>
      <c r="G86" s="14">
        <f t="shared" si="37"/>
        <v>0.9758064516129032</v>
      </c>
      <c r="H86" s="14">
        <f t="shared" si="38"/>
        <v>0.9596774193548387</v>
      </c>
      <c r="I86" s="14">
        <f t="shared" si="39"/>
        <v>1</v>
      </c>
      <c r="J86" s="6">
        <f t="shared" si="40"/>
        <v>0.8709677419354839</v>
      </c>
      <c r="K86" s="6">
        <f t="shared" si="41"/>
        <v>0.967741935483871</v>
      </c>
      <c r="L86" s="14">
        <f t="shared" si="42"/>
        <v>0.47580645161290325</v>
      </c>
      <c r="N86">
        <v>103</v>
      </c>
      <c r="O86">
        <v>124</v>
      </c>
      <c r="P86">
        <v>121</v>
      </c>
      <c r="Q86">
        <v>119</v>
      </c>
      <c r="R86">
        <v>124</v>
      </c>
      <c r="S86">
        <v>108</v>
      </c>
      <c r="T86">
        <v>120</v>
      </c>
      <c r="U86">
        <v>59</v>
      </c>
    </row>
    <row r="87" spans="1:21" ht="12">
      <c r="A87" s="7" t="s">
        <v>33</v>
      </c>
      <c r="B87" s="13">
        <f>SUM(B75:B86)</f>
        <v>6588</v>
      </c>
      <c r="C87" s="13">
        <f>SUM(C75:C86)</f>
        <v>4659</v>
      </c>
      <c r="D87" s="14">
        <f t="shared" si="34"/>
        <v>0.7071948998178507</v>
      </c>
      <c r="E87" s="14"/>
      <c r="F87" s="14"/>
      <c r="G87" s="14"/>
      <c r="H87" s="14"/>
      <c r="I87" s="14"/>
      <c r="J87" s="6"/>
      <c r="K87" s="6"/>
      <c r="N87">
        <f aca="true" t="shared" si="43" ref="N87:U87">SUM(N75:N86)</f>
        <v>4812</v>
      </c>
      <c r="O87">
        <f t="shared" si="43"/>
        <v>6010</v>
      </c>
      <c r="P87">
        <f t="shared" si="43"/>
        <v>5790</v>
      </c>
      <c r="Q87">
        <f t="shared" si="43"/>
        <v>5697</v>
      </c>
      <c r="R87">
        <f t="shared" si="43"/>
        <v>6114</v>
      </c>
      <c r="S87">
        <f t="shared" si="43"/>
        <v>4963</v>
      </c>
      <c r="T87">
        <f t="shared" si="43"/>
        <v>5560</v>
      </c>
      <c r="U87">
        <f t="shared" si="43"/>
        <v>3421</v>
      </c>
    </row>
    <row r="88" spans="1:11" ht="12">
      <c r="A88" s="7"/>
      <c r="D88" s="6"/>
      <c r="E88" s="6"/>
      <c r="F88" s="6"/>
      <c r="G88" s="6"/>
      <c r="H88" s="6"/>
      <c r="I88" s="6"/>
      <c r="J88" s="6"/>
      <c r="K88" s="6"/>
    </row>
    <row r="89" spans="1:11" ht="12">
      <c r="A89" s="16"/>
      <c r="B89" s="16"/>
      <c r="D89" s="30" t="s">
        <v>72</v>
      </c>
      <c r="E89" s="31"/>
      <c r="F89" s="31"/>
      <c r="G89" s="5"/>
      <c r="H89" s="6"/>
      <c r="I89" s="6"/>
      <c r="J89" s="6"/>
      <c r="K89" s="6"/>
    </row>
    <row r="90" spans="2:13" ht="12">
      <c r="B90" s="7" t="s">
        <v>2</v>
      </c>
      <c r="C90" s="7" t="s">
        <v>3</v>
      </c>
      <c r="D90" s="8" t="s">
        <v>4</v>
      </c>
      <c r="E90" s="8" t="s">
        <v>73</v>
      </c>
      <c r="F90" s="8" t="s">
        <v>69</v>
      </c>
      <c r="G90" s="8" t="s">
        <v>57</v>
      </c>
      <c r="H90" s="8" t="s">
        <v>58</v>
      </c>
      <c r="I90" s="8" t="s">
        <v>59</v>
      </c>
      <c r="J90" s="8" t="s">
        <v>74</v>
      </c>
      <c r="K90" s="8" t="s">
        <v>60</v>
      </c>
      <c r="L90" s="8" t="s">
        <v>61</v>
      </c>
      <c r="M90" s="8" t="s">
        <v>52</v>
      </c>
    </row>
    <row r="91" spans="1:22" ht="12.75" thickBot="1">
      <c r="A91" s="9" t="s">
        <v>11</v>
      </c>
      <c r="B91" s="9" t="s">
        <v>12</v>
      </c>
      <c r="C91" s="9" t="s">
        <v>13</v>
      </c>
      <c r="D91" s="10" t="s">
        <v>14</v>
      </c>
      <c r="E91" s="10"/>
      <c r="F91" s="10"/>
      <c r="G91" s="11"/>
      <c r="H91" s="10"/>
      <c r="I91" s="11"/>
      <c r="J91" s="11"/>
      <c r="K91" s="11"/>
      <c r="L91" s="11"/>
      <c r="M91" s="12"/>
      <c r="N91" s="7" t="s">
        <v>70</v>
      </c>
      <c r="O91" s="7" t="s">
        <v>71</v>
      </c>
      <c r="P91" s="7" t="s">
        <v>62</v>
      </c>
      <c r="Q91" s="7" t="s">
        <v>63</v>
      </c>
      <c r="R91" s="7" t="s">
        <v>64</v>
      </c>
      <c r="S91" s="7" t="s">
        <v>75</v>
      </c>
      <c r="T91" s="7" t="s">
        <v>65</v>
      </c>
      <c r="U91" s="7" t="s">
        <v>66</v>
      </c>
      <c r="V91" s="7" t="s">
        <v>55</v>
      </c>
    </row>
    <row r="92" spans="1:22" ht="12">
      <c r="A92" t="s">
        <v>21</v>
      </c>
      <c r="B92" s="13">
        <v>509</v>
      </c>
      <c r="C92" s="13">
        <v>400</v>
      </c>
      <c r="D92" s="14">
        <f aca="true" t="shared" si="44" ref="D92:D104">C92/B92</f>
        <v>0.7858546168958742</v>
      </c>
      <c r="E92" s="14">
        <f aca="true" t="shared" si="45" ref="E92:E103">N92/B92</f>
        <v>0.8094302554027505</v>
      </c>
      <c r="F92" s="14">
        <f aca="true" t="shared" si="46" ref="F92:F103">O92/B92</f>
        <v>0.9273084479371316</v>
      </c>
      <c r="G92" s="14">
        <f aca="true" t="shared" si="47" ref="G92:G103">P92/B92</f>
        <v>0.93713163064833</v>
      </c>
      <c r="H92" s="14">
        <f aca="true" t="shared" si="48" ref="H92:H103">Q92/B92</f>
        <v>0.8840864440078585</v>
      </c>
      <c r="I92" s="14">
        <f aca="true" t="shared" si="49" ref="I92:I103">R92/B92</f>
        <v>0.93713163064833</v>
      </c>
      <c r="J92" s="14">
        <f aca="true" t="shared" si="50" ref="J92:J103">S92/B92</f>
        <v>0.8585461689587426</v>
      </c>
      <c r="K92" s="6">
        <f aca="true" t="shared" si="51" ref="K92:K103">T92/B92</f>
        <v>0.7701375245579568</v>
      </c>
      <c r="L92" s="14">
        <f aca="true" t="shared" si="52" ref="L92:L103">U92/B92</f>
        <v>0.9096267190569745</v>
      </c>
      <c r="M92" s="14">
        <f aca="true" t="shared" si="53" ref="M92:M103">V92/B92</f>
        <v>0.45579567779960706</v>
      </c>
      <c r="N92">
        <v>412</v>
      </c>
      <c r="O92">
        <v>472</v>
      </c>
      <c r="P92">
        <v>477</v>
      </c>
      <c r="Q92">
        <v>450</v>
      </c>
      <c r="R92">
        <v>477</v>
      </c>
      <c r="S92">
        <v>437</v>
      </c>
      <c r="T92">
        <v>392</v>
      </c>
      <c r="U92">
        <v>463</v>
      </c>
      <c r="V92">
        <v>232</v>
      </c>
    </row>
    <row r="93" spans="1:22" ht="12">
      <c r="A93" t="s">
        <v>22</v>
      </c>
      <c r="B93" s="13">
        <v>754</v>
      </c>
      <c r="C93" s="13">
        <v>632</v>
      </c>
      <c r="D93" s="14">
        <f t="shared" si="44"/>
        <v>0.8381962864721485</v>
      </c>
      <c r="E93" s="14">
        <f t="shared" si="45"/>
        <v>0.8514588859416445</v>
      </c>
      <c r="F93" s="14">
        <f t="shared" si="46"/>
        <v>0.9681697612732095</v>
      </c>
      <c r="G93" s="14">
        <f t="shared" si="47"/>
        <v>0.9602122015915119</v>
      </c>
      <c r="H93" s="14">
        <f t="shared" si="48"/>
        <v>0.9350132625994695</v>
      </c>
      <c r="I93" s="14">
        <f t="shared" si="49"/>
        <v>0.9761273209549072</v>
      </c>
      <c r="J93" s="14">
        <f t="shared" si="50"/>
        <v>0.9137931034482759</v>
      </c>
      <c r="K93" s="6">
        <f t="shared" si="51"/>
        <v>0.8156498673740054</v>
      </c>
      <c r="L93" s="14">
        <f t="shared" si="52"/>
        <v>0.9217506631299734</v>
      </c>
      <c r="M93" s="14">
        <f t="shared" si="53"/>
        <v>0.5490716180371353</v>
      </c>
      <c r="N93">
        <v>642</v>
      </c>
      <c r="O93">
        <v>730</v>
      </c>
      <c r="P93">
        <v>724</v>
      </c>
      <c r="Q93">
        <v>705</v>
      </c>
      <c r="R93">
        <v>736</v>
      </c>
      <c r="S93">
        <v>689</v>
      </c>
      <c r="T93">
        <v>615</v>
      </c>
      <c r="U93">
        <v>695</v>
      </c>
      <c r="V93">
        <v>414</v>
      </c>
    </row>
    <row r="94" spans="1:22" ht="12">
      <c r="A94" t="s">
        <v>23</v>
      </c>
      <c r="B94" s="15">
        <v>345</v>
      </c>
      <c r="C94" s="15">
        <v>250</v>
      </c>
      <c r="D94" s="14">
        <f t="shared" si="44"/>
        <v>0.7246376811594203</v>
      </c>
      <c r="E94" s="14">
        <f t="shared" si="45"/>
        <v>0.7478260869565218</v>
      </c>
      <c r="F94" s="14">
        <f t="shared" si="46"/>
        <v>0.8347826086956521</v>
      </c>
      <c r="G94" s="14">
        <f t="shared" si="47"/>
        <v>0.8202898550724638</v>
      </c>
      <c r="H94" s="14">
        <f t="shared" si="48"/>
        <v>0.8115942028985508</v>
      </c>
      <c r="I94" s="14">
        <f t="shared" si="49"/>
        <v>0.8521739130434782</v>
      </c>
      <c r="J94" s="14">
        <f t="shared" si="50"/>
        <v>0.782608695652174</v>
      </c>
      <c r="K94" s="6">
        <f t="shared" si="51"/>
        <v>0.7101449275362319</v>
      </c>
      <c r="L94" s="14">
        <f t="shared" si="52"/>
        <v>0.8144927536231884</v>
      </c>
      <c r="M94" s="14">
        <f t="shared" si="53"/>
        <v>0.5623188405797102</v>
      </c>
      <c r="N94">
        <v>258</v>
      </c>
      <c r="O94">
        <v>288</v>
      </c>
      <c r="P94">
        <v>283</v>
      </c>
      <c r="Q94">
        <v>280</v>
      </c>
      <c r="R94">
        <v>294</v>
      </c>
      <c r="S94">
        <v>270</v>
      </c>
      <c r="T94">
        <v>245</v>
      </c>
      <c r="U94">
        <v>281</v>
      </c>
      <c r="V94">
        <v>194</v>
      </c>
    </row>
    <row r="95" spans="1:22" ht="12">
      <c r="A95" t="s">
        <v>24</v>
      </c>
      <c r="B95" s="13">
        <v>288</v>
      </c>
      <c r="C95" s="13">
        <v>221</v>
      </c>
      <c r="D95" s="14">
        <f t="shared" si="44"/>
        <v>0.7673611111111112</v>
      </c>
      <c r="E95" s="14">
        <f t="shared" si="45"/>
        <v>0.7986111111111112</v>
      </c>
      <c r="F95" s="14">
        <f t="shared" si="46"/>
        <v>0.9305555555555556</v>
      </c>
      <c r="G95" s="14">
        <f t="shared" si="47"/>
        <v>0.90625</v>
      </c>
      <c r="H95" s="14">
        <f t="shared" si="48"/>
        <v>0.8888888888888888</v>
      </c>
      <c r="I95" s="14">
        <f t="shared" si="49"/>
        <v>0.9201388888888888</v>
      </c>
      <c r="J95" s="14">
        <f t="shared" si="50"/>
        <v>0.7118055555555556</v>
      </c>
      <c r="K95" s="6">
        <f t="shared" si="51"/>
        <v>0.7743055555555556</v>
      </c>
      <c r="L95" s="14">
        <f t="shared" si="52"/>
        <v>0.8784722222222222</v>
      </c>
      <c r="M95" s="14">
        <f t="shared" si="53"/>
        <v>0.4930555555555556</v>
      </c>
      <c r="N95">
        <v>230</v>
      </c>
      <c r="O95">
        <v>268</v>
      </c>
      <c r="P95">
        <v>261</v>
      </c>
      <c r="Q95">
        <v>256</v>
      </c>
      <c r="R95">
        <v>265</v>
      </c>
      <c r="S95">
        <v>205</v>
      </c>
      <c r="T95">
        <v>223</v>
      </c>
      <c r="U95">
        <v>253</v>
      </c>
      <c r="V95">
        <v>142</v>
      </c>
    </row>
    <row r="96" spans="1:22" ht="12">
      <c r="A96" t="s">
        <v>25</v>
      </c>
      <c r="B96" s="13">
        <v>429</v>
      </c>
      <c r="C96" s="13">
        <v>321</v>
      </c>
      <c r="D96" s="14">
        <f t="shared" si="44"/>
        <v>0.7482517482517482</v>
      </c>
      <c r="E96" s="14">
        <f t="shared" si="45"/>
        <v>0.7808857808857809</v>
      </c>
      <c r="F96" s="14">
        <f t="shared" si="46"/>
        <v>0.916083916083916</v>
      </c>
      <c r="G96" s="14">
        <f t="shared" si="47"/>
        <v>0.8951048951048951</v>
      </c>
      <c r="H96" s="14">
        <f t="shared" si="48"/>
        <v>0.8787878787878788</v>
      </c>
      <c r="I96" s="14">
        <f t="shared" si="49"/>
        <v>0.9300699300699301</v>
      </c>
      <c r="J96" s="14">
        <f t="shared" si="50"/>
        <v>0.7435897435897436</v>
      </c>
      <c r="K96" s="6">
        <f t="shared" si="51"/>
        <v>0.7435897435897436</v>
      </c>
      <c r="L96" s="14">
        <f t="shared" si="52"/>
        <v>0.8694638694638694</v>
      </c>
      <c r="M96" s="14">
        <f t="shared" si="53"/>
        <v>0.44988344988344986</v>
      </c>
      <c r="N96">
        <v>335</v>
      </c>
      <c r="O96">
        <v>393</v>
      </c>
      <c r="P96">
        <v>384</v>
      </c>
      <c r="Q96">
        <v>377</v>
      </c>
      <c r="R96">
        <v>399</v>
      </c>
      <c r="S96">
        <v>319</v>
      </c>
      <c r="T96">
        <v>319</v>
      </c>
      <c r="U96">
        <v>373</v>
      </c>
      <c r="V96">
        <v>193</v>
      </c>
    </row>
    <row r="97" spans="1:22" ht="12">
      <c r="A97" t="s">
        <v>26</v>
      </c>
      <c r="B97" s="13">
        <v>267</v>
      </c>
      <c r="C97" s="13">
        <v>184</v>
      </c>
      <c r="D97" s="14">
        <f t="shared" si="44"/>
        <v>0.6891385767790262</v>
      </c>
      <c r="E97" s="14">
        <f t="shared" si="45"/>
        <v>0.7228464419475655</v>
      </c>
      <c r="F97" s="14">
        <f t="shared" si="46"/>
        <v>0.8089887640449438</v>
      </c>
      <c r="G97" s="14">
        <f t="shared" si="47"/>
        <v>0.8389513108614233</v>
      </c>
      <c r="H97" s="14">
        <f t="shared" si="48"/>
        <v>0.8239700374531835</v>
      </c>
      <c r="I97" s="14">
        <f t="shared" si="49"/>
        <v>0.8014981273408239</v>
      </c>
      <c r="J97" s="14">
        <f t="shared" si="50"/>
        <v>0.7378277153558053</v>
      </c>
      <c r="K97" s="6">
        <f t="shared" si="51"/>
        <v>0.6292134831460674</v>
      </c>
      <c r="L97" s="14">
        <f t="shared" si="52"/>
        <v>0.8127340823970037</v>
      </c>
      <c r="M97" s="14">
        <f t="shared" si="53"/>
        <v>0.3258426966292135</v>
      </c>
      <c r="N97">
        <v>193</v>
      </c>
      <c r="O97">
        <v>216</v>
      </c>
      <c r="P97">
        <v>224</v>
      </c>
      <c r="Q97">
        <v>220</v>
      </c>
      <c r="R97">
        <v>214</v>
      </c>
      <c r="S97">
        <v>197</v>
      </c>
      <c r="T97">
        <v>168</v>
      </c>
      <c r="U97">
        <v>217</v>
      </c>
      <c r="V97">
        <v>87</v>
      </c>
    </row>
    <row r="98" spans="1:22" ht="12">
      <c r="A98" t="s">
        <v>27</v>
      </c>
      <c r="B98" s="13">
        <v>147</v>
      </c>
      <c r="C98" s="13">
        <v>115</v>
      </c>
      <c r="D98" s="14">
        <f t="shared" si="44"/>
        <v>0.782312925170068</v>
      </c>
      <c r="E98" s="14">
        <f t="shared" si="45"/>
        <v>0.8163265306122449</v>
      </c>
      <c r="F98" s="14">
        <f t="shared" si="46"/>
        <v>0.8571428571428571</v>
      </c>
      <c r="G98" s="14">
        <f t="shared" si="47"/>
        <v>0.891156462585034</v>
      </c>
      <c r="H98" s="14">
        <f t="shared" si="48"/>
        <v>0.891156462585034</v>
      </c>
      <c r="I98" s="14">
        <f t="shared" si="49"/>
        <v>0.9183673469387755</v>
      </c>
      <c r="J98" s="14">
        <f t="shared" si="50"/>
        <v>0.782312925170068</v>
      </c>
      <c r="K98" s="6">
        <f t="shared" si="51"/>
        <v>0.7346938775510204</v>
      </c>
      <c r="L98" s="14">
        <f t="shared" si="52"/>
        <v>0.8503401360544217</v>
      </c>
      <c r="M98" s="14">
        <f t="shared" si="53"/>
        <v>0.5510204081632653</v>
      </c>
      <c r="N98">
        <v>120</v>
      </c>
      <c r="O98">
        <v>126</v>
      </c>
      <c r="P98">
        <v>131</v>
      </c>
      <c r="Q98">
        <v>131</v>
      </c>
      <c r="R98">
        <v>135</v>
      </c>
      <c r="S98">
        <v>115</v>
      </c>
      <c r="T98">
        <v>108</v>
      </c>
      <c r="U98">
        <v>125</v>
      </c>
      <c r="V98">
        <v>81</v>
      </c>
    </row>
    <row r="99" spans="1:22" ht="12">
      <c r="A99" t="s">
        <v>28</v>
      </c>
      <c r="B99" s="13">
        <v>1223</v>
      </c>
      <c r="C99" s="13">
        <v>1033</v>
      </c>
      <c r="D99" s="14">
        <f t="shared" si="44"/>
        <v>0.8446443172526574</v>
      </c>
      <c r="E99" s="14">
        <f t="shared" si="45"/>
        <v>0.8675388389206868</v>
      </c>
      <c r="F99" s="14">
        <f t="shared" si="46"/>
        <v>0.9509403107113655</v>
      </c>
      <c r="G99" s="14">
        <f t="shared" si="47"/>
        <v>0.9476696647587899</v>
      </c>
      <c r="H99" s="14">
        <f t="shared" si="48"/>
        <v>0.9296811120196239</v>
      </c>
      <c r="I99" s="14">
        <f t="shared" si="49"/>
        <v>0.9632052330335241</v>
      </c>
      <c r="J99" s="14">
        <f t="shared" si="50"/>
        <v>0.901880621422731</v>
      </c>
      <c r="K99" s="6">
        <f t="shared" si="51"/>
        <v>0.8413736713000818</v>
      </c>
      <c r="L99" s="14">
        <f t="shared" si="52"/>
        <v>0.9329517579721995</v>
      </c>
      <c r="M99" s="14">
        <f t="shared" si="53"/>
        <v>0.642681929681112</v>
      </c>
      <c r="N99">
        <v>1061</v>
      </c>
      <c r="O99">
        <v>1163</v>
      </c>
      <c r="P99">
        <v>1159</v>
      </c>
      <c r="Q99">
        <v>1137</v>
      </c>
      <c r="R99">
        <v>1178</v>
      </c>
      <c r="S99">
        <v>1103</v>
      </c>
      <c r="T99">
        <v>1029</v>
      </c>
      <c r="U99">
        <v>1141</v>
      </c>
      <c r="V99">
        <v>786</v>
      </c>
    </row>
    <row r="100" spans="1:22" ht="12">
      <c r="A100" t="s">
        <v>29</v>
      </c>
      <c r="B100" s="15">
        <v>489</v>
      </c>
      <c r="C100" s="15">
        <v>420</v>
      </c>
      <c r="D100" s="14">
        <f t="shared" si="44"/>
        <v>0.8588957055214724</v>
      </c>
      <c r="E100" s="14">
        <f t="shared" si="45"/>
        <v>0.9141104294478528</v>
      </c>
      <c r="F100" s="14">
        <f t="shared" si="46"/>
        <v>0.9468302658486708</v>
      </c>
      <c r="G100" s="14">
        <f t="shared" si="47"/>
        <v>0.9488752556237219</v>
      </c>
      <c r="H100" s="14">
        <f t="shared" si="48"/>
        <v>0.9202453987730062</v>
      </c>
      <c r="I100" s="14">
        <f t="shared" si="49"/>
        <v>0.9529652351738241</v>
      </c>
      <c r="J100" s="14">
        <f t="shared" si="50"/>
        <v>0.9141104294478528</v>
      </c>
      <c r="K100" s="6">
        <f t="shared" si="51"/>
        <v>0.820040899795501</v>
      </c>
      <c r="L100" s="14">
        <f t="shared" si="52"/>
        <v>0.9386503067484663</v>
      </c>
      <c r="M100" s="14">
        <f t="shared" si="53"/>
        <v>0.4601226993865031</v>
      </c>
      <c r="N100">
        <v>447</v>
      </c>
      <c r="O100">
        <v>463</v>
      </c>
      <c r="P100">
        <v>464</v>
      </c>
      <c r="Q100">
        <v>450</v>
      </c>
      <c r="R100">
        <v>466</v>
      </c>
      <c r="S100">
        <v>447</v>
      </c>
      <c r="T100">
        <v>401</v>
      </c>
      <c r="U100">
        <v>459</v>
      </c>
      <c r="V100">
        <v>225</v>
      </c>
    </row>
    <row r="101" spans="1:22" ht="12">
      <c r="A101" t="s">
        <v>30</v>
      </c>
      <c r="B101" s="15">
        <v>511</v>
      </c>
      <c r="C101" s="15">
        <v>443</v>
      </c>
      <c r="D101" s="14">
        <f t="shared" si="44"/>
        <v>0.8669275929549902</v>
      </c>
      <c r="E101" s="14">
        <f t="shared" si="45"/>
        <v>0.8767123287671232</v>
      </c>
      <c r="F101" s="14">
        <f t="shared" si="46"/>
        <v>0.9628180039138943</v>
      </c>
      <c r="G101" s="14">
        <f t="shared" si="47"/>
        <v>0.9549902152641878</v>
      </c>
      <c r="H101" s="14">
        <f t="shared" si="48"/>
        <v>0.9471624266144814</v>
      </c>
      <c r="I101" s="14">
        <f t="shared" si="49"/>
        <v>0.9804305283757339</v>
      </c>
      <c r="J101" s="14">
        <f t="shared" si="50"/>
        <v>0.923679060665362</v>
      </c>
      <c r="K101" s="6">
        <f t="shared" si="51"/>
        <v>0.8610567514677103</v>
      </c>
      <c r="L101" s="14">
        <f t="shared" si="52"/>
        <v>0.9471624266144814</v>
      </c>
      <c r="M101" s="14">
        <f t="shared" si="53"/>
        <v>0.5244618395303327</v>
      </c>
      <c r="N101">
        <v>448</v>
      </c>
      <c r="O101">
        <v>492</v>
      </c>
      <c r="P101">
        <v>488</v>
      </c>
      <c r="Q101">
        <v>484</v>
      </c>
      <c r="R101">
        <v>501</v>
      </c>
      <c r="S101">
        <v>472</v>
      </c>
      <c r="T101">
        <v>440</v>
      </c>
      <c r="U101">
        <v>484</v>
      </c>
      <c r="V101">
        <v>268</v>
      </c>
    </row>
    <row r="102" spans="1:22" ht="12">
      <c r="A102" t="s">
        <v>31</v>
      </c>
      <c r="B102" s="13">
        <v>221</v>
      </c>
      <c r="C102" s="13">
        <v>150</v>
      </c>
      <c r="D102" s="14">
        <f t="shared" si="44"/>
        <v>0.6787330316742082</v>
      </c>
      <c r="E102" s="14">
        <f t="shared" si="45"/>
        <v>0.6877828054298643</v>
      </c>
      <c r="F102" s="14">
        <f t="shared" si="46"/>
        <v>0.8371040723981901</v>
      </c>
      <c r="G102" s="14">
        <f t="shared" si="47"/>
        <v>0.832579185520362</v>
      </c>
      <c r="H102" s="14">
        <f t="shared" si="48"/>
        <v>0.8009049773755657</v>
      </c>
      <c r="I102" s="14">
        <f t="shared" si="49"/>
        <v>0.8687782805429864</v>
      </c>
      <c r="J102" s="14">
        <f t="shared" si="50"/>
        <v>0.7058823529411765</v>
      </c>
      <c r="K102" s="6">
        <f t="shared" si="51"/>
        <v>0.6877828054298643</v>
      </c>
      <c r="L102" s="14">
        <f t="shared" si="52"/>
        <v>0.8009049773755657</v>
      </c>
      <c r="M102" s="14">
        <f t="shared" si="53"/>
        <v>0.31221719457013575</v>
      </c>
      <c r="N102">
        <v>152</v>
      </c>
      <c r="O102">
        <v>185</v>
      </c>
      <c r="P102">
        <v>184</v>
      </c>
      <c r="Q102">
        <v>177</v>
      </c>
      <c r="R102">
        <v>192</v>
      </c>
      <c r="S102">
        <v>156</v>
      </c>
      <c r="T102">
        <v>152</v>
      </c>
      <c r="U102">
        <v>177</v>
      </c>
      <c r="V102">
        <v>69</v>
      </c>
    </row>
    <row r="103" spans="1:22" ht="12">
      <c r="A103" t="s">
        <v>32</v>
      </c>
      <c r="B103" s="13">
        <v>120</v>
      </c>
      <c r="C103" s="13">
        <v>98</v>
      </c>
      <c r="D103" s="14">
        <f t="shared" si="44"/>
        <v>0.8166666666666667</v>
      </c>
      <c r="E103" s="14">
        <f t="shared" si="45"/>
        <v>0.8916666666666667</v>
      </c>
      <c r="F103" s="14">
        <f t="shared" si="46"/>
        <v>0.9833333333333333</v>
      </c>
      <c r="G103" s="14">
        <f t="shared" si="47"/>
        <v>0.9833333333333333</v>
      </c>
      <c r="H103" s="14">
        <f t="shared" si="48"/>
        <v>0.9583333333333334</v>
      </c>
      <c r="I103" s="14">
        <f t="shared" si="49"/>
        <v>0.9916666666666667</v>
      </c>
      <c r="J103" s="14">
        <f t="shared" si="50"/>
        <v>0.9333333333333333</v>
      </c>
      <c r="K103" s="6">
        <f t="shared" si="51"/>
        <v>0.8666666666666667</v>
      </c>
      <c r="L103" s="14">
        <f t="shared" si="52"/>
        <v>0.975</v>
      </c>
      <c r="M103" s="14">
        <f t="shared" si="53"/>
        <v>0.5583333333333333</v>
      </c>
      <c r="N103">
        <v>107</v>
      </c>
      <c r="O103">
        <v>118</v>
      </c>
      <c r="P103">
        <v>118</v>
      </c>
      <c r="Q103">
        <v>115</v>
      </c>
      <c r="R103">
        <v>119</v>
      </c>
      <c r="S103">
        <v>112</v>
      </c>
      <c r="T103">
        <v>104</v>
      </c>
      <c r="U103">
        <v>117</v>
      </c>
      <c r="V103">
        <v>67</v>
      </c>
    </row>
    <row r="104" spans="1:22" ht="12">
      <c r="A104" s="7" t="s">
        <v>48</v>
      </c>
      <c r="B104" s="13">
        <f>SUM(B92:B103)</f>
        <v>5303</v>
      </c>
      <c r="C104" s="13">
        <f>SUM(C92:C103)</f>
        <v>4267</v>
      </c>
      <c r="D104" s="14">
        <f t="shared" si="44"/>
        <v>0.8046388836507637</v>
      </c>
      <c r="E104" s="14"/>
      <c r="F104" s="14"/>
      <c r="G104" s="14"/>
      <c r="H104" s="14"/>
      <c r="I104" s="14"/>
      <c r="J104" s="14"/>
      <c r="K104" s="6"/>
      <c r="N104">
        <f aca="true" t="shared" si="54" ref="N104:V104">SUM(N92:N103)</f>
        <v>4405</v>
      </c>
      <c r="O104">
        <f t="shared" si="54"/>
        <v>4914</v>
      </c>
      <c r="P104">
        <f t="shared" si="54"/>
        <v>4897</v>
      </c>
      <c r="Q104">
        <f t="shared" si="54"/>
        <v>4782</v>
      </c>
      <c r="R104">
        <f t="shared" si="54"/>
        <v>4976</v>
      </c>
      <c r="S104">
        <f t="shared" si="54"/>
        <v>4522</v>
      </c>
      <c r="T104">
        <f t="shared" si="54"/>
        <v>4196</v>
      </c>
      <c r="U104">
        <f t="shared" si="54"/>
        <v>4785</v>
      </c>
      <c r="V104">
        <f t="shared" si="54"/>
        <v>2758</v>
      </c>
    </row>
    <row r="105" spans="4:9" ht="12">
      <c r="D105" s="6"/>
      <c r="E105" s="6"/>
      <c r="F105" s="6"/>
      <c r="G105" s="6"/>
      <c r="H105" s="6"/>
      <c r="I105" s="6"/>
    </row>
    <row r="106" spans="4:9" ht="12">
      <c r="D106" s="39" t="s">
        <v>76</v>
      </c>
      <c r="E106" s="40"/>
      <c r="F106" s="40"/>
      <c r="G106" s="6"/>
      <c r="H106" s="6"/>
      <c r="I106" s="6"/>
    </row>
    <row r="107" spans="2:10" ht="12">
      <c r="B107" s="7" t="s">
        <v>2</v>
      </c>
      <c r="C107" s="7" t="s">
        <v>3</v>
      </c>
      <c r="D107" s="8" t="s">
        <v>77</v>
      </c>
      <c r="F107" s="8" t="s">
        <v>78</v>
      </c>
      <c r="G107" s="6"/>
      <c r="H107" s="6"/>
      <c r="I107" s="6"/>
      <c r="J107" s="6"/>
    </row>
    <row r="108" spans="1:10" ht="12.75" thickBot="1">
      <c r="A108" s="9" t="s">
        <v>11</v>
      </c>
      <c r="B108" s="9" t="s">
        <v>12</v>
      </c>
      <c r="C108" s="9" t="s">
        <v>13</v>
      </c>
      <c r="D108" s="10" t="s">
        <v>79</v>
      </c>
      <c r="E108" s="9" t="s">
        <v>81</v>
      </c>
      <c r="F108" s="20" t="s">
        <v>80</v>
      </c>
      <c r="G108" s="11"/>
      <c r="H108" s="6"/>
      <c r="I108" s="6"/>
      <c r="J108" s="6"/>
    </row>
    <row r="109" spans="1:10" ht="12">
      <c r="A109" t="s">
        <v>21</v>
      </c>
      <c r="B109" s="13">
        <v>3338</v>
      </c>
      <c r="C109" s="13">
        <v>2264</v>
      </c>
      <c r="D109" s="14">
        <f aca="true" t="shared" si="55" ref="D109:D121">C109/B109</f>
        <v>0.6782504493708807</v>
      </c>
      <c r="E109">
        <v>2264</v>
      </c>
      <c r="F109" s="14">
        <f>E109/B109</f>
        <v>0.6782504493708807</v>
      </c>
      <c r="G109" s="14"/>
      <c r="H109" s="6"/>
      <c r="I109" s="6"/>
      <c r="J109" s="6"/>
    </row>
    <row r="110" spans="1:10" ht="12">
      <c r="A110" t="s">
        <v>22</v>
      </c>
      <c r="B110" s="13">
        <v>5306</v>
      </c>
      <c r="C110" s="13">
        <v>4011</v>
      </c>
      <c r="D110" s="14">
        <f t="shared" si="55"/>
        <v>0.7559366754617414</v>
      </c>
      <c r="E110">
        <v>4011</v>
      </c>
      <c r="F110" s="14">
        <f>E110/B110</f>
        <v>0.7559366754617414</v>
      </c>
      <c r="G110" s="14"/>
      <c r="H110" s="6"/>
      <c r="I110" s="6"/>
      <c r="J110" s="6"/>
    </row>
    <row r="111" spans="1:10" ht="12">
      <c r="A111" t="s">
        <v>23</v>
      </c>
      <c r="B111" s="13">
        <v>1782</v>
      </c>
      <c r="C111" s="13">
        <v>1164</v>
      </c>
      <c r="D111" s="14">
        <f t="shared" si="55"/>
        <v>0.6531986531986532</v>
      </c>
      <c r="E111">
        <v>1164</v>
      </c>
      <c r="F111" s="14">
        <f>E111/B111</f>
        <v>0.6531986531986532</v>
      </c>
      <c r="G111" s="14"/>
      <c r="H111" s="6"/>
      <c r="I111" s="6"/>
      <c r="J111" s="6"/>
    </row>
    <row r="112" spans="1:10" ht="12">
      <c r="A112" t="s">
        <v>24</v>
      </c>
      <c r="B112" s="13">
        <v>1570</v>
      </c>
      <c r="C112" s="13">
        <v>1149</v>
      </c>
      <c r="D112" s="14">
        <f t="shared" si="55"/>
        <v>0.7318471337579617</v>
      </c>
      <c r="E112">
        <v>1133</v>
      </c>
      <c r="F112" s="14">
        <f>E112/B112</f>
        <v>0.721656050955414</v>
      </c>
      <c r="G112" s="14"/>
      <c r="H112" s="6"/>
      <c r="I112" s="6"/>
      <c r="J112" s="6"/>
    </row>
    <row r="113" spans="1:10" ht="12">
      <c r="A113" t="s">
        <v>25</v>
      </c>
      <c r="B113" s="13">
        <v>2301</v>
      </c>
      <c r="C113" s="13">
        <v>1616</v>
      </c>
      <c r="D113" s="14">
        <f t="shared" si="55"/>
        <v>0.702303346371143</v>
      </c>
      <c r="E113">
        <v>1614</v>
      </c>
      <c r="F113" s="14">
        <f>E113/B113</f>
        <v>0.7014341590612777</v>
      </c>
      <c r="G113" s="14"/>
      <c r="H113" s="6"/>
      <c r="I113" s="6"/>
      <c r="J113" s="6"/>
    </row>
    <row r="114" spans="1:10" ht="12">
      <c r="A114" t="s">
        <v>26</v>
      </c>
      <c r="B114" s="13">
        <v>1566</v>
      </c>
      <c r="C114" s="13">
        <v>967</v>
      </c>
      <c r="D114" s="14">
        <f t="shared" si="55"/>
        <v>0.6174968071519795</v>
      </c>
      <c r="E114">
        <v>967</v>
      </c>
      <c r="F114" s="14">
        <f>E114/B114</f>
        <v>0.6174968071519795</v>
      </c>
      <c r="G114" s="14"/>
      <c r="H114" s="6"/>
      <c r="I114" s="6"/>
      <c r="J114" s="6"/>
    </row>
    <row r="115" spans="1:10" ht="12">
      <c r="A115" t="s">
        <v>27</v>
      </c>
      <c r="B115" s="15">
        <v>875</v>
      </c>
      <c r="C115" s="15">
        <v>646</v>
      </c>
      <c r="D115" s="14">
        <f t="shared" si="55"/>
        <v>0.7382857142857143</v>
      </c>
      <c r="E115">
        <v>646</v>
      </c>
      <c r="F115" s="14">
        <f>E115/B115</f>
        <v>0.7382857142857143</v>
      </c>
      <c r="G115" s="14"/>
      <c r="H115" s="6"/>
      <c r="I115" s="6"/>
      <c r="J115" s="6"/>
    </row>
    <row r="116" spans="1:10" ht="12">
      <c r="A116" t="s">
        <v>28</v>
      </c>
      <c r="B116" s="15">
        <v>6954</v>
      </c>
      <c r="C116" s="15">
        <v>5573</v>
      </c>
      <c r="D116" s="14">
        <f t="shared" si="55"/>
        <v>0.8014092608570607</v>
      </c>
      <c r="E116">
        <v>5573</v>
      </c>
      <c r="F116" s="14">
        <f>E116/B116</f>
        <v>0.8014092608570607</v>
      </c>
      <c r="G116" s="14"/>
      <c r="H116" s="6"/>
      <c r="I116" s="6"/>
      <c r="J116" s="6"/>
    </row>
    <row r="117" spans="1:10" ht="12">
      <c r="A117" t="s">
        <v>29</v>
      </c>
      <c r="B117" s="15">
        <v>2768</v>
      </c>
      <c r="C117" s="15">
        <v>2205</v>
      </c>
      <c r="D117" s="14">
        <f t="shared" si="55"/>
        <v>0.7966040462427746</v>
      </c>
      <c r="E117">
        <v>2205</v>
      </c>
      <c r="F117" s="14">
        <f>E117/B117</f>
        <v>0.7966040462427746</v>
      </c>
      <c r="G117" s="14"/>
      <c r="H117" s="6"/>
      <c r="I117" s="6"/>
      <c r="J117" s="6"/>
    </row>
    <row r="118" spans="1:10" ht="12">
      <c r="A118" t="s">
        <v>30</v>
      </c>
      <c r="B118" s="15">
        <v>2819</v>
      </c>
      <c r="C118" s="15">
        <v>2378</v>
      </c>
      <c r="D118" s="14">
        <f t="shared" si="55"/>
        <v>0.8435615466477474</v>
      </c>
      <c r="E118">
        <v>2378</v>
      </c>
      <c r="F118" s="14">
        <f>E118/B118</f>
        <v>0.8435615466477474</v>
      </c>
      <c r="G118" s="14"/>
      <c r="H118" s="6"/>
      <c r="I118" s="6"/>
      <c r="J118" s="6"/>
    </row>
    <row r="119" spans="1:10" ht="12">
      <c r="A119" t="s">
        <v>31</v>
      </c>
      <c r="B119" s="13">
        <v>1425</v>
      </c>
      <c r="C119" s="13">
        <v>940</v>
      </c>
      <c r="D119" s="14">
        <f t="shared" si="55"/>
        <v>0.6596491228070176</v>
      </c>
      <c r="E119">
        <v>940</v>
      </c>
      <c r="F119" s="14">
        <f>E119/B119</f>
        <v>0.6596491228070176</v>
      </c>
      <c r="G119" s="14"/>
      <c r="H119" s="6"/>
      <c r="I119" s="6"/>
      <c r="J119" s="6"/>
    </row>
    <row r="120" spans="1:10" ht="12">
      <c r="A120" t="s">
        <v>32</v>
      </c>
      <c r="B120" s="13">
        <v>681</v>
      </c>
      <c r="C120" s="13">
        <v>513</v>
      </c>
      <c r="D120" s="14">
        <f t="shared" si="55"/>
        <v>0.7533039647577092</v>
      </c>
      <c r="E120">
        <v>513</v>
      </c>
      <c r="F120" s="14">
        <f>E120/B120</f>
        <v>0.7533039647577092</v>
      </c>
      <c r="G120" s="14"/>
      <c r="H120" s="6"/>
      <c r="I120" s="6"/>
      <c r="J120" s="6"/>
    </row>
    <row r="121" spans="1:10" ht="12">
      <c r="A121" s="7" t="s">
        <v>48</v>
      </c>
      <c r="B121" s="13">
        <f>SUM(B109:B120)</f>
        <v>31385</v>
      </c>
      <c r="C121" s="13">
        <f>SUM(C109:C120)</f>
        <v>23426</v>
      </c>
      <c r="D121" s="14">
        <f t="shared" si="55"/>
        <v>0.7464075195156922</v>
      </c>
      <c r="E121">
        <f>SUM(E109:E120)</f>
        <v>23408</v>
      </c>
      <c r="F121" s="14">
        <f>E121/B121</f>
        <v>0.7458339971323881</v>
      </c>
      <c r="G121" s="14"/>
      <c r="H121" s="6"/>
      <c r="I121" s="6"/>
      <c r="J121" s="6"/>
    </row>
  </sheetData>
  <sheetProtection/>
  <mergeCells count="12">
    <mergeCell ref="A72:B72"/>
    <mergeCell ref="D89:F89"/>
    <mergeCell ref="D72:F72"/>
    <mergeCell ref="D106:F106"/>
    <mergeCell ref="D55:F55"/>
    <mergeCell ref="A1:H1"/>
    <mergeCell ref="A2:I2"/>
    <mergeCell ref="A38:B38"/>
    <mergeCell ref="D4:F4"/>
    <mergeCell ref="D21:F21"/>
    <mergeCell ref="D38:F38"/>
    <mergeCell ref="A55:B55"/>
  </mergeCells>
  <printOptions gridLines="1"/>
  <pageMargins left="0.42" right="0.42" top="0.43" bottom="0.46" header="0" footer="0"/>
  <pageSetup orientation="portrait" scale="90" r:id="rId2"/>
  <rowBreaks count="2" manualBreakCount="2">
    <brk id="37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Q29" sqref="Q29"/>
    </sheetView>
  </sheetViews>
  <sheetFormatPr defaultColWidth="9.00390625" defaultRowHeight="12"/>
  <cols>
    <col min="1" max="2" width="16.25390625" style="22" customWidth="1"/>
    <col min="3" max="3" width="23.00390625" style="22" customWidth="1"/>
    <col min="4" max="4" width="18.875" style="22" customWidth="1"/>
    <col min="5" max="16384" width="9.125" style="22" customWidth="1"/>
  </cols>
  <sheetData>
    <row r="1" s="21" customFormat="1" ht="12.75">
      <c r="A1" s="21" t="s">
        <v>141</v>
      </c>
    </row>
    <row r="3" s="21" customFormat="1" ht="12.75">
      <c r="A3" s="21" t="s">
        <v>82</v>
      </c>
    </row>
    <row r="4" spans="2:4" ht="12.75">
      <c r="B4" s="21" t="s">
        <v>83</v>
      </c>
      <c r="C4" s="21" t="s">
        <v>84</v>
      </c>
      <c r="D4" s="21" t="s">
        <v>85</v>
      </c>
    </row>
    <row r="5" spans="1:4" ht="12.75">
      <c r="A5" s="21" t="s">
        <v>86</v>
      </c>
      <c r="B5" s="22">
        <v>2393</v>
      </c>
      <c r="C5" s="22">
        <v>1854</v>
      </c>
      <c r="D5" s="23">
        <f aca="true" t="shared" si="0" ref="D5:D17">C5/B5</f>
        <v>0.7747597158378604</v>
      </c>
    </row>
    <row r="6" spans="1:4" ht="12.75">
      <c r="A6" s="21" t="s">
        <v>87</v>
      </c>
      <c r="B6" s="22">
        <v>3601</v>
      </c>
      <c r="C6" s="22">
        <v>2952</v>
      </c>
      <c r="D6" s="23">
        <f t="shared" si="0"/>
        <v>0.8197722854762566</v>
      </c>
    </row>
    <row r="7" spans="1:4" ht="12.75">
      <c r="A7" s="21" t="s">
        <v>88</v>
      </c>
      <c r="B7" s="22">
        <v>1357</v>
      </c>
      <c r="C7" s="22">
        <v>994</v>
      </c>
      <c r="D7" s="23">
        <f t="shared" si="0"/>
        <v>0.7324981577008106</v>
      </c>
    </row>
    <row r="8" spans="1:4" ht="12.75">
      <c r="A8" s="21" t="s">
        <v>89</v>
      </c>
      <c r="B8" s="22">
        <v>1203</v>
      </c>
      <c r="C8" s="22">
        <v>914</v>
      </c>
      <c r="D8" s="23">
        <f t="shared" si="0"/>
        <v>0.7597672485453034</v>
      </c>
    </row>
    <row r="9" spans="1:4" ht="12.75">
      <c r="A9" s="21" t="s">
        <v>90</v>
      </c>
      <c r="B9" s="22">
        <v>1815</v>
      </c>
      <c r="C9" s="22">
        <v>1428</v>
      </c>
      <c r="D9" s="23">
        <f t="shared" si="0"/>
        <v>0.7867768595041322</v>
      </c>
    </row>
    <row r="10" spans="1:4" ht="12.75">
      <c r="A10" s="21" t="s">
        <v>91</v>
      </c>
      <c r="B10" s="22">
        <v>1233</v>
      </c>
      <c r="C10" s="22">
        <v>823</v>
      </c>
      <c r="D10" s="23">
        <f t="shared" si="0"/>
        <v>0.667477696674777</v>
      </c>
    </row>
    <row r="11" spans="1:4" ht="12.75">
      <c r="A11" s="21" t="s">
        <v>92</v>
      </c>
      <c r="B11" s="22">
        <v>503</v>
      </c>
      <c r="C11" s="22">
        <v>411</v>
      </c>
      <c r="D11" s="23">
        <f t="shared" si="0"/>
        <v>0.8170974155069582</v>
      </c>
    </row>
    <row r="12" spans="1:4" ht="12.75">
      <c r="A12" s="21" t="s">
        <v>93</v>
      </c>
      <c r="B12" s="22">
        <v>5387</v>
      </c>
      <c r="C12" s="22">
        <v>4559</v>
      </c>
      <c r="D12" s="23">
        <f t="shared" si="0"/>
        <v>0.8462966400594023</v>
      </c>
    </row>
    <row r="13" spans="1:4" ht="12.75">
      <c r="A13" s="21" t="s">
        <v>94</v>
      </c>
      <c r="B13" s="22">
        <v>2094</v>
      </c>
      <c r="C13" s="22">
        <v>1811</v>
      </c>
      <c r="D13" s="23">
        <f t="shared" si="0"/>
        <v>0.8648519579751671</v>
      </c>
    </row>
    <row r="14" spans="1:4" ht="12.75">
      <c r="A14" s="21" t="s">
        <v>95</v>
      </c>
      <c r="B14" s="22">
        <v>2169</v>
      </c>
      <c r="C14" s="22">
        <v>1873</v>
      </c>
      <c r="D14" s="23">
        <f t="shared" si="0"/>
        <v>0.8635315813739051</v>
      </c>
    </row>
    <row r="15" spans="1:4" ht="12.75">
      <c r="A15" s="21" t="s">
        <v>96</v>
      </c>
      <c r="B15" s="22">
        <v>1368</v>
      </c>
      <c r="C15" s="22">
        <v>821</v>
      </c>
      <c r="D15" s="23">
        <f t="shared" si="0"/>
        <v>0.6001461988304093</v>
      </c>
    </row>
    <row r="16" spans="1:4" ht="12.75">
      <c r="A16" s="21" t="s">
        <v>97</v>
      </c>
      <c r="B16" s="22">
        <v>529</v>
      </c>
      <c r="C16" s="22">
        <v>473</v>
      </c>
      <c r="D16" s="23">
        <f t="shared" si="0"/>
        <v>0.8941398865784499</v>
      </c>
    </row>
    <row r="17" spans="1:4" ht="12.75">
      <c r="A17" s="21" t="s">
        <v>98</v>
      </c>
      <c r="B17" s="22">
        <f>SUM(B5:B16)</f>
        <v>23652</v>
      </c>
      <c r="C17" s="22">
        <f>SUM(C5:C16)</f>
        <v>18913</v>
      </c>
      <c r="D17" s="23">
        <f t="shared" si="0"/>
        <v>0.7996363943852528</v>
      </c>
    </row>
    <row r="18" ht="12.75">
      <c r="D18" s="23"/>
    </row>
    <row r="19" s="21" customFormat="1" ht="12.75">
      <c r="A19" s="21" t="s">
        <v>99</v>
      </c>
    </row>
    <row r="20" spans="2:4" ht="12.75">
      <c r="B20" s="21" t="s">
        <v>83</v>
      </c>
      <c r="C20" s="21" t="s">
        <v>100</v>
      </c>
      <c r="D20" s="21" t="s">
        <v>101</v>
      </c>
    </row>
    <row r="21" spans="1:4" ht="12.75">
      <c r="A21" s="21" t="s">
        <v>86</v>
      </c>
      <c r="B21" s="22">
        <v>2393</v>
      </c>
      <c r="C21" s="22">
        <v>1813</v>
      </c>
      <c r="D21" s="23">
        <f aca="true" t="shared" si="1" ref="D21:D33">C21/B21</f>
        <v>0.7576264103635604</v>
      </c>
    </row>
    <row r="22" spans="1:4" ht="12.75">
      <c r="A22" s="21" t="s">
        <v>87</v>
      </c>
      <c r="B22" s="22">
        <v>3601</v>
      </c>
      <c r="C22" s="22">
        <v>2827</v>
      </c>
      <c r="D22" s="23">
        <f t="shared" si="1"/>
        <v>0.785059705637323</v>
      </c>
    </row>
    <row r="23" spans="1:4" ht="12.75">
      <c r="A23" s="21" t="s">
        <v>88</v>
      </c>
      <c r="B23" s="22">
        <v>1357</v>
      </c>
      <c r="C23" s="22">
        <v>982</v>
      </c>
      <c r="D23" s="23">
        <f t="shared" si="1"/>
        <v>0.7236551215917465</v>
      </c>
    </row>
    <row r="24" spans="1:4" ht="12.75">
      <c r="A24" s="21" t="s">
        <v>89</v>
      </c>
      <c r="B24" s="22">
        <v>1203</v>
      </c>
      <c r="C24" s="22">
        <v>888</v>
      </c>
      <c r="D24" s="23">
        <f t="shared" si="1"/>
        <v>0.7381546134663342</v>
      </c>
    </row>
    <row r="25" spans="1:4" ht="12.75">
      <c r="A25" s="21" t="s">
        <v>90</v>
      </c>
      <c r="B25" s="22">
        <v>1815</v>
      </c>
      <c r="C25" s="22">
        <v>1399</v>
      </c>
      <c r="D25" s="23">
        <f t="shared" si="1"/>
        <v>0.7707988980716254</v>
      </c>
    </row>
    <row r="26" spans="1:4" ht="12.75">
      <c r="A26" s="21" t="s">
        <v>91</v>
      </c>
      <c r="B26" s="22">
        <v>1233</v>
      </c>
      <c r="C26" s="22">
        <v>810</v>
      </c>
      <c r="D26" s="23">
        <f t="shared" si="1"/>
        <v>0.656934306569343</v>
      </c>
    </row>
    <row r="27" spans="1:4" ht="12.75">
      <c r="A27" s="21" t="s">
        <v>92</v>
      </c>
      <c r="B27" s="22">
        <v>503</v>
      </c>
      <c r="C27" s="22">
        <v>404</v>
      </c>
      <c r="D27" s="23">
        <f t="shared" si="1"/>
        <v>0.8031809145129225</v>
      </c>
    </row>
    <row r="28" spans="1:4" ht="12.75">
      <c r="A28" s="21" t="s">
        <v>93</v>
      </c>
      <c r="B28" s="22">
        <v>5387</v>
      </c>
      <c r="C28" s="22">
        <v>4507</v>
      </c>
      <c r="D28" s="23">
        <f t="shared" si="1"/>
        <v>0.8366437720438091</v>
      </c>
    </row>
    <row r="29" spans="1:4" ht="12.75">
      <c r="A29" s="21" t="s">
        <v>94</v>
      </c>
      <c r="B29" s="22">
        <v>2094</v>
      </c>
      <c r="C29" s="22">
        <v>1794</v>
      </c>
      <c r="D29" s="23">
        <f t="shared" si="1"/>
        <v>0.8567335243553008</v>
      </c>
    </row>
    <row r="30" spans="1:4" ht="12.75">
      <c r="A30" s="21" t="s">
        <v>95</v>
      </c>
      <c r="B30" s="22">
        <v>2169</v>
      </c>
      <c r="C30" s="22">
        <v>1859</v>
      </c>
      <c r="D30" s="23">
        <f t="shared" si="1"/>
        <v>0.8570769940064545</v>
      </c>
    </row>
    <row r="31" spans="1:4" ht="12.75">
      <c r="A31" s="21" t="s">
        <v>96</v>
      </c>
      <c r="B31" s="22">
        <v>1368</v>
      </c>
      <c r="C31" s="22">
        <v>804</v>
      </c>
      <c r="D31" s="23">
        <f t="shared" si="1"/>
        <v>0.5877192982456141</v>
      </c>
    </row>
    <row r="32" spans="1:4" ht="12.75">
      <c r="A32" s="21" t="s">
        <v>97</v>
      </c>
      <c r="B32" s="22">
        <v>529</v>
      </c>
      <c r="C32" s="22">
        <v>470</v>
      </c>
      <c r="D32" s="23">
        <f t="shared" si="1"/>
        <v>0.888468809073724</v>
      </c>
    </row>
    <row r="33" spans="1:4" ht="12.75">
      <c r="A33" s="21" t="s">
        <v>98</v>
      </c>
      <c r="B33" s="22">
        <f>SUM(B21:B32)</f>
        <v>23652</v>
      </c>
      <c r="C33" s="22">
        <f>SUM(C21:C32)</f>
        <v>18557</v>
      </c>
      <c r="D33" s="23">
        <f t="shared" si="1"/>
        <v>0.7845848131236259</v>
      </c>
    </row>
  </sheetData>
  <sheetProtection/>
  <printOptions gridLines="1"/>
  <pageMargins left="0.75" right="0.75" top="1" bottom="1" header="0.5" footer="0.5"/>
  <pageSetup horizontalDpi="600" verticalDpi="600" orientation="portrait" r:id="rId2"/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D59" sqref="D59"/>
    </sheetView>
  </sheetViews>
  <sheetFormatPr defaultColWidth="9.00390625" defaultRowHeight="12"/>
  <cols>
    <col min="1" max="1" width="21.25390625" style="0" customWidth="1"/>
    <col min="2" max="2" width="28.625" style="0" customWidth="1"/>
    <col min="3" max="3" width="10.75390625" style="25" customWidth="1"/>
    <col min="4" max="5" width="9.125" style="25" customWidth="1"/>
    <col min="6" max="6" width="8.375" style="25" customWidth="1"/>
    <col min="7" max="7" width="7.75390625" style="25" customWidth="1"/>
    <col min="9" max="9" width="10.375" style="0" customWidth="1"/>
    <col min="10" max="10" width="8.875" style="0" hidden="1" customWidth="1"/>
    <col min="11" max="16" width="0" style="0" hidden="1" customWidth="1"/>
  </cols>
  <sheetData>
    <row r="1" spans="1:3" ht="15.75">
      <c r="A1" s="42" t="s">
        <v>143</v>
      </c>
      <c r="B1" s="42"/>
      <c r="C1" s="43" t="s">
        <v>102</v>
      </c>
    </row>
    <row r="2" spans="1:18" ht="51" customHeight="1">
      <c r="A2" s="44" t="s">
        <v>145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ht="12">
      <c r="A3" s="7" t="s">
        <v>103</v>
      </c>
    </row>
    <row r="4" spans="2:12" ht="12">
      <c r="B4" s="7" t="s">
        <v>104</v>
      </c>
      <c r="C4" s="24" t="s">
        <v>105</v>
      </c>
      <c r="D4" s="24" t="s">
        <v>106</v>
      </c>
      <c r="E4" s="24" t="s">
        <v>107</v>
      </c>
      <c r="J4" s="24" t="s">
        <v>108</v>
      </c>
      <c r="K4" s="24" t="s">
        <v>109</v>
      </c>
      <c r="L4" s="24" t="s">
        <v>110</v>
      </c>
    </row>
    <row r="5" spans="1:12" ht="12.75">
      <c r="A5" s="21" t="s">
        <v>86</v>
      </c>
      <c r="B5" s="21">
        <v>1353</v>
      </c>
      <c r="C5" s="6">
        <f aca="true" t="shared" si="0" ref="C5:C17">J5/B5</f>
        <v>0.7087952697708795</v>
      </c>
      <c r="D5" s="6">
        <f aca="true" t="shared" si="1" ref="D5:D17">K5/B5</f>
        <v>0.7509238728750924</v>
      </c>
      <c r="E5" s="6">
        <f aca="true" t="shared" si="2" ref="E5:E17">L5/B5</f>
        <v>0.6836659275683666</v>
      </c>
      <c r="J5">
        <v>959</v>
      </c>
      <c r="K5">
        <v>1016</v>
      </c>
      <c r="L5">
        <v>925</v>
      </c>
    </row>
    <row r="6" spans="1:12" ht="12.75">
      <c r="A6" s="21" t="s">
        <v>87</v>
      </c>
      <c r="B6" s="21">
        <v>1612</v>
      </c>
      <c r="C6" s="6">
        <f t="shared" si="0"/>
        <v>0.857940446650124</v>
      </c>
      <c r="D6" s="6">
        <f t="shared" si="1"/>
        <v>0.8858560794044665</v>
      </c>
      <c r="E6" s="6">
        <f t="shared" si="2"/>
        <v>0.7704714640198511</v>
      </c>
      <c r="J6">
        <v>1383</v>
      </c>
      <c r="K6">
        <v>1428</v>
      </c>
      <c r="L6">
        <v>1242</v>
      </c>
    </row>
    <row r="7" spans="1:12" ht="12.75">
      <c r="A7" s="21" t="s">
        <v>88</v>
      </c>
      <c r="B7" s="21">
        <v>866</v>
      </c>
      <c r="C7" s="6">
        <f t="shared" si="0"/>
        <v>0.871824480369515</v>
      </c>
      <c r="D7" s="6">
        <f t="shared" si="1"/>
        <v>0.8926096997690531</v>
      </c>
      <c r="E7" s="6">
        <f t="shared" si="2"/>
        <v>0.8441108545034642</v>
      </c>
      <c r="J7">
        <v>755</v>
      </c>
      <c r="K7">
        <v>773</v>
      </c>
      <c r="L7">
        <v>731</v>
      </c>
    </row>
    <row r="8" spans="1:12" ht="12.75">
      <c r="A8" s="21" t="s">
        <v>89</v>
      </c>
      <c r="B8" s="21">
        <v>543</v>
      </c>
      <c r="C8" s="6">
        <f t="shared" si="0"/>
        <v>0.7237569060773481</v>
      </c>
      <c r="D8" s="6">
        <f t="shared" si="1"/>
        <v>0.7697974217311234</v>
      </c>
      <c r="E8" s="6">
        <f t="shared" si="2"/>
        <v>0.6095764272559853</v>
      </c>
      <c r="J8">
        <v>393</v>
      </c>
      <c r="K8">
        <v>418</v>
      </c>
      <c r="L8">
        <v>331</v>
      </c>
    </row>
    <row r="9" spans="1:12" ht="12.75">
      <c r="A9" s="21" t="s">
        <v>90</v>
      </c>
      <c r="B9" s="21">
        <v>845</v>
      </c>
      <c r="C9" s="6">
        <f t="shared" si="0"/>
        <v>0.8390532544378698</v>
      </c>
      <c r="D9" s="6">
        <f t="shared" si="1"/>
        <v>0.8710059171597633</v>
      </c>
      <c r="E9" s="6">
        <f t="shared" si="2"/>
        <v>0.7538461538461538</v>
      </c>
      <c r="J9">
        <v>709</v>
      </c>
      <c r="K9">
        <v>736</v>
      </c>
      <c r="L9">
        <v>637</v>
      </c>
    </row>
    <row r="10" spans="1:12" ht="12.75">
      <c r="A10" s="21" t="s">
        <v>91</v>
      </c>
      <c r="B10" s="21">
        <v>636</v>
      </c>
      <c r="C10" s="6">
        <f t="shared" si="0"/>
        <v>0.6635220125786163</v>
      </c>
      <c r="D10" s="6">
        <f t="shared" si="1"/>
        <v>0.6855345911949685</v>
      </c>
      <c r="E10" s="6">
        <f t="shared" si="2"/>
        <v>0.6116352201257862</v>
      </c>
      <c r="J10">
        <v>422</v>
      </c>
      <c r="K10">
        <v>436</v>
      </c>
      <c r="L10">
        <v>389</v>
      </c>
    </row>
    <row r="11" spans="1:12" ht="12.75">
      <c r="A11" s="21" t="s">
        <v>92</v>
      </c>
      <c r="B11" s="21">
        <v>301</v>
      </c>
      <c r="C11" s="6">
        <f t="shared" si="0"/>
        <v>0.6777408637873754</v>
      </c>
      <c r="D11" s="6">
        <f t="shared" si="1"/>
        <v>0.7508305647840532</v>
      </c>
      <c r="E11" s="6">
        <f t="shared" si="2"/>
        <v>0.5149501661129569</v>
      </c>
      <c r="J11">
        <v>204</v>
      </c>
      <c r="K11">
        <v>226</v>
      </c>
      <c r="L11">
        <v>155</v>
      </c>
    </row>
    <row r="12" spans="1:12" ht="12.75">
      <c r="A12" s="21" t="s">
        <v>93</v>
      </c>
      <c r="B12" s="21">
        <v>2789</v>
      </c>
      <c r="C12" s="6">
        <f t="shared" si="0"/>
        <v>0.8633918967371818</v>
      </c>
      <c r="D12" s="6">
        <f t="shared" si="1"/>
        <v>0.8910003585514521</v>
      </c>
      <c r="E12" s="6">
        <f t="shared" si="2"/>
        <v>0.8680530656149157</v>
      </c>
      <c r="J12">
        <v>2408</v>
      </c>
      <c r="K12">
        <v>2485</v>
      </c>
      <c r="L12">
        <v>2421</v>
      </c>
    </row>
    <row r="13" spans="1:12" ht="12.75">
      <c r="A13" s="21" t="s">
        <v>94</v>
      </c>
      <c r="B13" s="21">
        <v>945</v>
      </c>
      <c r="C13" s="6">
        <f t="shared" si="0"/>
        <v>0.7386243386243386</v>
      </c>
      <c r="D13" s="6">
        <f t="shared" si="1"/>
        <v>0.7883597883597884</v>
      </c>
      <c r="E13" s="6">
        <f t="shared" si="2"/>
        <v>0.6708994708994709</v>
      </c>
      <c r="J13">
        <v>698</v>
      </c>
      <c r="K13">
        <v>745</v>
      </c>
      <c r="L13">
        <v>634</v>
      </c>
    </row>
    <row r="14" spans="1:12" ht="12.75">
      <c r="A14" s="21" t="s">
        <v>95</v>
      </c>
      <c r="B14" s="21">
        <v>1388</v>
      </c>
      <c r="C14" s="6">
        <f t="shared" si="0"/>
        <v>0.8804034582132565</v>
      </c>
      <c r="D14" s="6">
        <f t="shared" si="1"/>
        <v>0.9236311239193083</v>
      </c>
      <c r="E14" s="6">
        <f t="shared" si="2"/>
        <v>0.9106628242074928</v>
      </c>
      <c r="J14">
        <v>1222</v>
      </c>
      <c r="K14">
        <v>1282</v>
      </c>
      <c r="L14">
        <v>1264</v>
      </c>
    </row>
    <row r="15" spans="1:12" ht="12.75">
      <c r="A15" s="21" t="s">
        <v>96</v>
      </c>
      <c r="B15" s="21">
        <v>830</v>
      </c>
      <c r="C15" s="6">
        <f t="shared" si="0"/>
        <v>0.7855421686746988</v>
      </c>
      <c r="D15" s="6">
        <f t="shared" si="1"/>
        <v>0.8168674698795181</v>
      </c>
      <c r="E15" s="6">
        <f t="shared" si="2"/>
        <v>0.7132530120481928</v>
      </c>
      <c r="J15">
        <v>652</v>
      </c>
      <c r="K15">
        <v>678</v>
      </c>
      <c r="L15">
        <v>592</v>
      </c>
    </row>
    <row r="16" spans="1:12" ht="12.75">
      <c r="A16" s="21" t="s">
        <v>97</v>
      </c>
      <c r="B16" s="21">
        <v>229</v>
      </c>
      <c r="C16" s="6">
        <f t="shared" si="0"/>
        <v>0.9039301310043668</v>
      </c>
      <c r="D16" s="6">
        <f t="shared" si="1"/>
        <v>0.9475982532751092</v>
      </c>
      <c r="E16" s="6">
        <f t="shared" si="2"/>
        <v>0.9475982532751092</v>
      </c>
      <c r="J16">
        <v>207</v>
      </c>
      <c r="K16">
        <v>217</v>
      </c>
      <c r="L16">
        <v>217</v>
      </c>
    </row>
    <row r="17" spans="1:12" ht="12.75">
      <c r="A17" s="21" t="s">
        <v>98</v>
      </c>
      <c r="B17" s="21">
        <f>SUM(B5:B16)</f>
        <v>12337</v>
      </c>
      <c r="C17" s="6">
        <f t="shared" si="0"/>
        <v>0.8115425143876145</v>
      </c>
      <c r="D17" s="6">
        <f t="shared" si="1"/>
        <v>0.8462349031369052</v>
      </c>
      <c r="E17" s="6">
        <f t="shared" si="2"/>
        <v>0.7731215044176056</v>
      </c>
      <c r="J17">
        <f>SUM(J5:J16)</f>
        <v>10012</v>
      </c>
      <c r="K17">
        <f>SUM(K5:K16)</f>
        <v>10440</v>
      </c>
      <c r="L17">
        <f>SUM(L5:L16)</f>
        <v>9538</v>
      </c>
    </row>
    <row r="18" spans="1:5" ht="12.75">
      <c r="A18" s="21"/>
      <c r="B18" s="21"/>
      <c r="C18" s="6"/>
      <c r="D18" s="6"/>
      <c r="E18" s="6"/>
    </row>
    <row r="19" ht="12.75">
      <c r="A19" s="21" t="s">
        <v>111</v>
      </c>
    </row>
    <row r="20" spans="2:15" ht="12">
      <c r="B20" s="7" t="s">
        <v>112</v>
      </c>
      <c r="C20" s="24" t="s">
        <v>59</v>
      </c>
      <c r="D20" s="24" t="s">
        <v>113</v>
      </c>
      <c r="E20" s="24" t="s">
        <v>114</v>
      </c>
      <c r="F20" s="24" t="s">
        <v>105</v>
      </c>
      <c r="G20" s="24" t="s">
        <v>106</v>
      </c>
      <c r="H20" s="24" t="s">
        <v>107</v>
      </c>
      <c r="J20" s="24" t="s">
        <v>115</v>
      </c>
      <c r="K20" s="24" t="s">
        <v>116</v>
      </c>
      <c r="L20" s="24" t="s">
        <v>117</v>
      </c>
      <c r="M20" s="24" t="s">
        <v>108</v>
      </c>
      <c r="N20" s="24" t="s">
        <v>109</v>
      </c>
      <c r="O20" s="24" t="s">
        <v>110</v>
      </c>
    </row>
    <row r="21" spans="1:15" ht="12.75">
      <c r="A21" s="21" t="s">
        <v>86</v>
      </c>
      <c r="B21" s="7">
        <v>7046</v>
      </c>
      <c r="C21" s="6">
        <f aca="true" t="shared" si="3" ref="C21:C33">J21/B21</f>
        <v>0.8156400794777179</v>
      </c>
      <c r="D21" s="6">
        <f aca="true" t="shared" si="4" ref="D21:D33">K21/B21</f>
        <v>0.8697133125177405</v>
      </c>
      <c r="E21" s="6">
        <f aca="true" t="shared" si="5" ref="E21:E33">L21/B21</f>
        <v>0.6825149020720976</v>
      </c>
      <c r="F21" s="6">
        <f aca="true" t="shared" si="6" ref="F21:F33">M21/B21</f>
        <v>0.5776326994039171</v>
      </c>
      <c r="G21" s="6">
        <f aca="true" t="shared" si="7" ref="G21:G33">N21/B21</f>
        <v>0.794067556060176</v>
      </c>
      <c r="H21" s="6">
        <f aca="true" t="shared" si="8" ref="H21:H33">O21/B21</f>
        <v>0.7001135395969345</v>
      </c>
      <c r="J21">
        <v>5747</v>
      </c>
      <c r="K21">
        <v>6128</v>
      </c>
      <c r="L21">
        <v>4809</v>
      </c>
      <c r="M21">
        <v>4070</v>
      </c>
      <c r="N21">
        <v>5595</v>
      </c>
      <c r="O21">
        <v>4933</v>
      </c>
    </row>
    <row r="22" spans="1:15" ht="12.75">
      <c r="A22" s="21" t="s">
        <v>87</v>
      </c>
      <c r="B22" s="7">
        <v>7294</v>
      </c>
      <c r="C22" s="6">
        <f t="shared" si="3"/>
        <v>0.9705237181244859</v>
      </c>
      <c r="D22" s="6">
        <f t="shared" si="4"/>
        <v>0.9659994516040581</v>
      </c>
      <c r="E22" s="6">
        <f t="shared" si="5"/>
        <v>0.8557718672881821</v>
      </c>
      <c r="F22" s="6">
        <f t="shared" si="6"/>
        <v>0.7430765012338909</v>
      </c>
      <c r="G22" s="6">
        <f t="shared" si="7"/>
        <v>0.925966547847546</v>
      </c>
      <c r="H22" s="6">
        <f t="shared" si="8"/>
        <v>0.7545928160131615</v>
      </c>
      <c r="J22">
        <v>7079</v>
      </c>
      <c r="K22">
        <v>7046</v>
      </c>
      <c r="L22">
        <v>6242</v>
      </c>
      <c r="M22">
        <v>5420</v>
      </c>
      <c r="N22">
        <v>6754</v>
      </c>
      <c r="O22">
        <v>5504</v>
      </c>
    </row>
    <row r="23" spans="1:15" ht="12.75">
      <c r="A23" s="21" t="s">
        <v>88</v>
      </c>
      <c r="B23" s="7">
        <v>4773</v>
      </c>
      <c r="C23" s="6">
        <f t="shared" si="3"/>
        <v>0.8916823800544731</v>
      </c>
      <c r="D23" s="6">
        <f t="shared" si="4"/>
        <v>0.9092813743976534</v>
      </c>
      <c r="E23" s="6">
        <f t="shared" si="5"/>
        <v>0.7808506180599204</v>
      </c>
      <c r="F23" s="6">
        <f t="shared" si="6"/>
        <v>0.7270060758432851</v>
      </c>
      <c r="G23" s="6">
        <f t="shared" si="7"/>
        <v>0.9115860046092604</v>
      </c>
      <c r="H23" s="6">
        <f t="shared" si="8"/>
        <v>0.8141630002095118</v>
      </c>
      <c r="J23">
        <v>4256</v>
      </c>
      <c r="K23">
        <v>4340</v>
      </c>
      <c r="L23">
        <v>3727</v>
      </c>
      <c r="M23">
        <v>3470</v>
      </c>
      <c r="N23">
        <v>4351</v>
      </c>
      <c r="O23">
        <v>3886</v>
      </c>
    </row>
    <row r="24" spans="1:15" ht="12.75">
      <c r="A24" s="21" t="s">
        <v>89</v>
      </c>
      <c r="B24" s="7">
        <v>2869</v>
      </c>
      <c r="C24" s="6">
        <f t="shared" si="3"/>
        <v>0.9003136981526665</v>
      </c>
      <c r="D24" s="6">
        <f t="shared" si="4"/>
        <v>0.9194841408156152</v>
      </c>
      <c r="E24" s="6">
        <f t="shared" si="5"/>
        <v>0.7197629836179854</v>
      </c>
      <c r="F24" s="6">
        <f t="shared" si="6"/>
        <v>0.6479609620076682</v>
      </c>
      <c r="G24" s="6">
        <f t="shared" si="7"/>
        <v>0.8313001045660509</v>
      </c>
      <c r="H24" s="6">
        <f t="shared" si="8"/>
        <v>0.612757058208435</v>
      </c>
      <c r="J24">
        <v>2583</v>
      </c>
      <c r="K24">
        <v>2638</v>
      </c>
      <c r="L24">
        <v>2065</v>
      </c>
      <c r="M24">
        <v>1859</v>
      </c>
      <c r="N24">
        <v>2385</v>
      </c>
      <c r="O24">
        <v>1758</v>
      </c>
    </row>
    <row r="25" spans="1:15" ht="12.75">
      <c r="A25" s="21" t="s">
        <v>90</v>
      </c>
      <c r="B25" s="7">
        <v>3916</v>
      </c>
      <c r="C25" s="6">
        <f t="shared" si="3"/>
        <v>0.9410112359550562</v>
      </c>
      <c r="D25" s="6">
        <f t="shared" si="4"/>
        <v>0.9484167517875383</v>
      </c>
      <c r="E25" s="6">
        <f t="shared" si="5"/>
        <v>0.7694075587334014</v>
      </c>
      <c r="F25" s="6">
        <f t="shared" si="6"/>
        <v>0.7157814096016343</v>
      </c>
      <c r="G25" s="6">
        <f t="shared" si="7"/>
        <v>0.9024514811031665</v>
      </c>
      <c r="H25" s="6">
        <f t="shared" si="8"/>
        <v>0.7477017364657814</v>
      </c>
      <c r="J25">
        <v>3685</v>
      </c>
      <c r="K25">
        <v>3714</v>
      </c>
      <c r="L25">
        <v>3013</v>
      </c>
      <c r="M25">
        <v>2803</v>
      </c>
      <c r="N25">
        <v>3534</v>
      </c>
      <c r="O25">
        <v>2928</v>
      </c>
    </row>
    <row r="26" spans="1:15" ht="12.75">
      <c r="A26" s="21" t="s">
        <v>91</v>
      </c>
      <c r="B26" s="7">
        <v>3186</v>
      </c>
      <c r="C26" s="6">
        <f t="shared" si="3"/>
        <v>0.8075957313245449</v>
      </c>
      <c r="D26" s="6">
        <f t="shared" si="4"/>
        <v>0.800376647834275</v>
      </c>
      <c r="E26" s="6">
        <f t="shared" si="5"/>
        <v>0.5652856246076585</v>
      </c>
      <c r="F26" s="6">
        <f t="shared" si="6"/>
        <v>0.620527306967985</v>
      </c>
      <c r="G26" s="6">
        <f t="shared" si="7"/>
        <v>0.7256748273697426</v>
      </c>
      <c r="H26" s="6">
        <f t="shared" si="8"/>
        <v>0.6349654739485248</v>
      </c>
      <c r="J26">
        <v>2573</v>
      </c>
      <c r="K26">
        <v>2550</v>
      </c>
      <c r="L26">
        <v>1801</v>
      </c>
      <c r="M26">
        <v>1977</v>
      </c>
      <c r="N26">
        <v>2312</v>
      </c>
      <c r="O26">
        <v>2023</v>
      </c>
    </row>
    <row r="27" spans="1:15" ht="12.75">
      <c r="A27" s="21" t="s">
        <v>92</v>
      </c>
      <c r="B27" s="7">
        <v>1307</v>
      </c>
      <c r="C27" s="6">
        <f t="shared" si="3"/>
        <v>0.8492731446059678</v>
      </c>
      <c r="D27" s="6">
        <f t="shared" si="4"/>
        <v>0.8921193573068095</v>
      </c>
      <c r="E27" s="6">
        <f t="shared" si="5"/>
        <v>0.5577658760520275</v>
      </c>
      <c r="F27" s="6">
        <f t="shared" si="6"/>
        <v>0.6166794185156848</v>
      </c>
      <c r="G27" s="6">
        <f t="shared" si="7"/>
        <v>0.7880642693190513</v>
      </c>
      <c r="H27" s="6">
        <f t="shared" si="8"/>
        <v>0.5202754399387911</v>
      </c>
      <c r="J27">
        <v>1110</v>
      </c>
      <c r="K27">
        <v>1166</v>
      </c>
      <c r="L27">
        <v>729</v>
      </c>
      <c r="M27">
        <v>806</v>
      </c>
      <c r="N27">
        <v>1030</v>
      </c>
      <c r="O27">
        <v>680</v>
      </c>
    </row>
    <row r="28" spans="1:15" ht="12.75">
      <c r="A28" s="21" t="s">
        <v>93</v>
      </c>
      <c r="B28" s="7">
        <v>14569</v>
      </c>
      <c r="C28" s="6">
        <f t="shared" si="3"/>
        <v>0.9473539707598325</v>
      </c>
      <c r="D28" s="6">
        <f t="shared" si="4"/>
        <v>0.9596403322122314</v>
      </c>
      <c r="E28" s="6">
        <f t="shared" si="5"/>
        <v>0.8702724963964582</v>
      </c>
      <c r="F28" s="6">
        <f t="shared" si="6"/>
        <v>0.8402086622280184</v>
      </c>
      <c r="G28" s="6">
        <f t="shared" si="7"/>
        <v>0.9509918319719953</v>
      </c>
      <c r="H28" s="6">
        <f t="shared" si="8"/>
        <v>0.8697920241608895</v>
      </c>
      <c r="J28">
        <v>13802</v>
      </c>
      <c r="K28">
        <v>13981</v>
      </c>
      <c r="L28">
        <v>12679</v>
      </c>
      <c r="M28">
        <v>12241</v>
      </c>
      <c r="N28">
        <v>13855</v>
      </c>
      <c r="O28">
        <v>12672</v>
      </c>
    </row>
    <row r="29" spans="1:15" ht="12.75">
      <c r="A29" s="21" t="s">
        <v>94</v>
      </c>
      <c r="B29" s="7">
        <v>4851</v>
      </c>
      <c r="C29" s="6">
        <f t="shared" si="3"/>
        <v>0.7769532055246341</v>
      </c>
      <c r="D29" s="6">
        <f t="shared" si="4"/>
        <v>0.7678829107400535</v>
      </c>
      <c r="E29" s="6">
        <f t="shared" si="5"/>
        <v>0.6551226551226551</v>
      </c>
      <c r="F29" s="6">
        <f t="shared" si="6"/>
        <v>0.6136878994021852</v>
      </c>
      <c r="G29" s="6">
        <f t="shared" si="7"/>
        <v>0.7891156462585034</v>
      </c>
      <c r="H29" s="6">
        <f t="shared" si="8"/>
        <v>0.6596578025149453</v>
      </c>
      <c r="J29">
        <v>3769</v>
      </c>
      <c r="K29">
        <v>3725</v>
      </c>
      <c r="L29">
        <v>3178</v>
      </c>
      <c r="M29">
        <v>2977</v>
      </c>
      <c r="N29">
        <v>3828</v>
      </c>
      <c r="O29">
        <v>3200</v>
      </c>
    </row>
    <row r="30" spans="1:15" ht="12.75">
      <c r="A30" s="21" t="s">
        <v>95</v>
      </c>
      <c r="B30" s="7">
        <v>6673</v>
      </c>
      <c r="C30" s="6">
        <f t="shared" si="3"/>
        <v>0.9286677656226585</v>
      </c>
      <c r="D30" s="6">
        <f t="shared" si="4"/>
        <v>0.9375093661022029</v>
      </c>
      <c r="E30" s="6">
        <f t="shared" si="5"/>
        <v>0.8535890903641541</v>
      </c>
      <c r="F30" s="6">
        <f t="shared" si="6"/>
        <v>0.7671212348269144</v>
      </c>
      <c r="G30" s="6">
        <f t="shared" si="7"/>
        <v>0.9298666267046306</v>
      </c>
      <c r="H30" s="6">
        <f t="shared" si="8"/>
        <v>0.8736700134871872</v>
      </c>
      <c r="J30">
        <v>6197</v>
      </c>
      <c r="K30">
        <v>6256</v>
      </c>
      <c r="L30">
        <v>5696</v>
      </c>
      <c r="M30">
        <v>5119</v>
      </c>
      <c r="N30">
        <v>6205</v>
      </c>
      <c r="O30">
        <v>5830</v>
      </c>
    </row>
    <row r="31" spans="1:15" ht="12.75">
      <c r="A31" s="21" t="s">
        <v>96</v>
      </c>
      <c r="B31" s="7">
        <v>3516</v>
      </c>
      <c r="C31" s="6">
        <f t="shared" si="3"/>
        <v>0.8893629124004551</v>
      </c>
      <c r="D31" s="6">
        <f t="shared" si="4"/>
        <v>0.878839590443686</v>
      </c>
      <c r="E31" s="6">
        <f t="shared" si="5"/>
        <v>0.764505119453925</v>
      </c>
      <c r="F31" s="6">
        <f t="shared" si="6"/>
        <v>0.6515927189988624</v>
      </c>
      <c r="G31" s="6">
        <f t="shared" si="7"/>
        <v>0.8256541524459613</v>
      </c>
      <c r="H31" s="6">
        <f t="shared" si="8"/>
        <v>0.7027872582480091</v>
      </c>
      <c r="J31">
        <v>3127</v>
      </c>
      <c r="K31">
        <v>3090</v>
      </c>
      <c r="L31">
        <v>2688</v>
      </c>
      <c r="M31">
        <v>2291</v>
      </c>
      <c r="N31">
        <v>2903</v>
      </c>
      <c r="O31">
        <v>2471</v>
      </c>
    </row>
    <row r="32" spans="1:15" ht="12.75">
      <c r="A32" s="21" t="s">
        <v>97</v>
      </c>
      <c r="B32" s="7">
        <v>1080</v>
      </c>
      <c r="C32" s="6">
        <f t="shared" si="3"/>
        <v>0.9787037037037037</v>
      </c>
      <c r="D32" s="6">
        <f t="shared" si="4"/>
        <v>0.9805555555555555</v>
      </c>
      <c r="E32" s="6">
        <f t="shared" si="5"/>
        <v>0.9296296296296296</v>
      </c>
      <c r="F32" s="6">
        <f t="shared" si="6"/>
        <v>0.7379629629629629</v>
      </c>
      <c r="G32" s="6">
        <f t="shared" si="7"/>
        <v>0.9629629629629629</v>
      </c>
      <c r="H32" s="6">
        <f t="shared" si="8"/>
        <v>0.95</v>
      </c>
      <c r="J32">
        <v>1057</v>
      </c>
      <c r="K32">
        <v>1059</v>
      </c>
      <c r="L32">
        <v>1004</v>
      </c>
      <c r="M32">
        <v>797</v>
      </c>
      <c r="N32">
        <v>1040</v>
      </c>
      <c r="O32">
        <v>1026</v>
      </c>
    </row>
    <row r="33" spans="1:15" ht="12.75">
      <c r="A33" s="21" t="s">
        <v>98</v>
      </c>
      <c r="B33" s="7">
        <f>SUM(B21:B32)</f>
        <v>61080</v>
      </c>
      <c r="C33" s="6">
        <f t="shared" si="3"/>
        <v>0.9002128356254093</v>
      </c>
      <c r="D33" s="6">
        <f t="shared" si="4"/>
        <v>0.9118041912246234</v>
      </c>
      <c r="E33" s="6">
        <f t="shared" si="5"/>
        <v>0.7798133595284872</v>
      </c>
      <c r="F33" s="6">
        <f t="shared" si="6"/>
        <v>0.7175834970530451</v>
      </c>
      <c r="G33" s="6">
        <f t="shared" si="7"/>
        <v>0.8806810740013098</v>
      </c>
      <c r="H33" s="6">
        <f t="shared" si="8"/>
        <v>0.7680255402750491</v>
      </c>
      <c r="J33">
        <f aca="true" t="shared" si="9" ref="J33:O33">SUM(J21:J32)</f>
        <v>54985</v>
      </c>
      <c r="K33">
        <f t="shared" si="9"/>
        <v>55693</v>
      </c>
      <c r="L33">
        <f t="shared" si="9"/>
        <v>47631</v>
      </c>
      <c r="M33">
        <f t="shared" si="9"/>
        <v>43830</v>
      </c>
      <c r="N33">
        <f t="shared" si="9"/>
        <v>53792</v>
      </c>
      <c r="O33">
        <f t="shared" si="9"/>
        <v>46911</v>
      </c>
    </row>
    <row r="35" ht="12">
      <c r="A35" s="7" t="s">
        <v>118</v>
      </c>
    </row>
    <row r="36" spans="2:12" ht="12">
      <c r="B36" s="7" t="s">
        <v>119</v>
      </c>
      <c r="C36" s="7" t="s">
        <v>120</v>
      </c>
      <c r="D36" s="24" t="s">
        <v>121</v>
      </c>
      <c r="E36" s="24" t="s">
        <v>122</v>
      </c>
      <c r="J36" s="7" t="s">
        <v>123</v>
      </c>
      <c r="K36" s="24" t="s">
        <v>124</v>
      </c>
      <c r="L36" s="24" t="s">
        <v>125</v>
      </c>
    </row>
    <row r="37" spans="1:12" ht="12.75">
      <c r="A37" s="21" t="s">
        <v>86</v>
      </c>
      <c r="B37" s="7">
        <v>3723</v>
      </c>
      <c r="C37" s="6">
        <f aca="true" t="shared" si="10" ref="C37:C49">J37/B37</f>
        <v>0.6720386784850927</v>
      </c>
      <c r="D37" s="6">
        <f aca="true" t="shared" si="11" ref="D37:D49">K37/B37</f>
        <v>0.48992747784045126</v>
      </c>
      <c r="E37" s="6">
        <f aca="true" t="shared" si="12" ref="E37:E49">L37/B37</f>
        <v>0.3113080848777867</v>
      </c>
      <c r="J37">
        <v>2502</v>
      </c>
      <c r="K37">
        <v>1824</v>
      </c>
      <c r="L37">
        <v>1159</v>
      </c>
    </row>
    <row r="38" spans="1:12" ht="12.75">
      <c r="A38" s="21" t="s">
        <v>87</v>
      </c>
      <c r="B38" s="7">
        <v>3645</v>
      </c>
      <c r="C38" s="6">
        <f t="shared" si="10"/>
        <v>0.7654320987654321</v>
      </c>
      <c r="D38" s="6">
        <f t="shared" si="11"/>
        <v>0.5914951989026063</v>
      </c>
      <c r="E38" s="6">
        <f t="shared" si="12"/>
        <v>0.4071330589849108</v>
      </c>
      <c r="J38">
        <v>2790</v>
      </c>
      <c r="K38">
        <v>2156</v>
      </c>
      <c r="L38">
        <v>1484</v>
      </c>
    </row>
    <row r="39" spans="1:12" ht="12.75">
      <c r="A39" s="21" t="s">
        <v>88</v>
      </c>
      <c r="B39" s="7">
        <v>2602</v>
      </c>
      <c r="C39" s="6">
        <f t="shared" si="10"/>
        <v>0.7083013066871637</v>
      </c>
      <c r="D39" s="6">
        <f t="shared" si="11"/>
        <v>0.5488086087624904</v>
      </c>
      <c r="E39" s="6">
        <f t="shared" si="12"/>
        <v>0.38047655649500384</v>
      </c>
      <c r="J39">
        <v>1843</v>
      </c>
      <c r="K39">
        <v>1428</v>
      </c>
      <c r="L39">
        <v>990</v>
      </c>
    </row>
    <row r="40" spans="1:12" ht="12.75">
      <c r="A40" s="21" t="s">
        <v>89</v>
      </c>
      <c r="B40" s="7">
        <v>1624</v>
      </c>
      <c r="C40" s="6">
        <f t="shared" si="10"/>
        <v>0.5843596059113301</v>
      </c>
      <c r="D40" s="6">
        <f t="shared" si="11"/>
        <v>0.44396551724137934</v>
      </c>
      <c r="E40" s="6">
        <f t="shared" si="12"/>
        <v>0.312192118226601</v>
      </c>
      <c r="J40">
        <v>949</v>
      </c>
      <c r="K40">
        <v>721</v>
      </c>
      <c r="L40">
        <v>507</v>
      </c>
    </row>
    <row r="41" spans="1:12" ht="12.75">
      <c r="A41" s="21" t="s">
        <v>90</v>
      </c>
      <c r="B41" s="7">
        <v>1967</v>
      </c>
      <c r="C41" s="6">
        <f t="shared" si="10"/>
        <v>0.7727503812913066</v>
      </c>
      <c r="D41" s="6">
        <f t="shared" si="11"/>
        <v>0.597864768683274</v>
      </c>
      <c r="E41" s="6">
        <f t="shared" si="12"/>
        <v>0.418403660396543</v>
      </c>
      <c r="J41">
        <v>1520</v>
      </c>
      <c r="K41">
        <v>1176</v>
      </c>
      <c r="L41">
        <v>823</v>
      </c>
    </row>
    <row r="42" spans="1:12" ht="12.75">
      <c r="A42" s="21" t="s">
        <v>91</v>
      </c>
      <c r="B42" s="7">
        <v>1658</v>
      </c>
      <c r="C42" s="6">
        <f t="shared" si="10"/>
        <v>0.623642943305187</v>
      </c>
      <c r="D42" s="6">
        <f t="shared" si="11"/>
        <v>0.46682750301568154</v>
      </c>
      <c r="E42" s="6">
        <f t="shared" si="12"/>
        <v>0.3335343787696019</v>
      </c>
      <c r="J42">
        <v>1034</v>
      </c>
      <c r="K42">
        <v>774</v>
      </c>
      <c r="L42">
        <v>553</v>
      </c>
    </row>
    <row r="43" spans="1:12" ht="12.75">
      <c r="A43" s="21" t="s">
        <v>92</v>
      </c>
      <c r="B43" s="7">
        <v>749</v>
      </c>
      <c r="C43" s="6">
        <f t="shared" si="10"/>
        <v>0.5353805073431241</v>
      </c>
      <c r="D43" s="6">
        <f t="shared" si="11"/>
        <v>0.38050734312416556</v>
      </c>
      <c r="E43" s="6">
        <f t="shared" si="12"/>
        <v>0.21895861148197596</v>
      </c>
      <c r="J43">
        <v>401</v>
      </c>
      <c r="K43">
        <v>285</v>
      </c>
      <c r="L43">
        <v>164</v>
      </c>
    </row>
    <row r="44" spans="1:12" ht="12.75">
      <c r="A44" s="21" t="s">
        <v>93</v>
      </c>
      <c r="B44" s="7">
        <v>7694</v>
      </c>
      <c r="C44" s="6">
        <f t="shared" si="10"/>
        <v>0.7999740057187419</v>
      </c>
      <c r="D44" s="6">
        <f t="shared" si="11"/>
        <v>0.6789706264621783</v>
      </c>
      <c r="E44" s="6">
        <f t="shared" si="12"/>
        <v>0.5098778268780868</v>
      </c>
      <c r="J44">
        <v>6155</v>
      </c>
      <c r="K44">
        <v>5224</v>
      </c>
      <c r="L44">
        <v>3923</v>
      </c>
    </row>
    <row r="45" spans="1:12" ht="12.75">
      <c r="A45" s="21" t="s">
        <v>94</v>
      </c>
      <c r="B45" s="7">
        <v>2643</v>
      </c>
      <c r="C45" s="6">
        <f t="shared" si="10"/>
        <v>0.6258040105940219</v>
      </c>
      <c r="D45" s="6">
        <f t="shared" si="11"/>
        <v>0.4877033673855467</v>
      </c>
      <c r="E45" s="6">
        <f t="shared" si="12"/>
        <v>0.3514945138100643</v>
      </c>
      <c r="J45">
        <v>1654</v>
      </c>
      <c r="K45">
        <v>1289</v>
      </c>
      <c r="L45">
        <v>929</v>
      </c>
    </row>
    <row r="46" spans="1:12" ht="12.75">
      <c r="A46" s="21" t="s">
        <v>95</v>
      </c>
      <c r="B46" s="7">
        <v>3555</v>
      </c>
      <c r="C46" s="6">
        <f t="shared" si="10"/>
        <v>0.7414908579465541</v>
      </c>
      <c r="D46" s="6">
        <f t="shared" si="11"/>
        <v>0.570464135021097</v>
      </c>
      <c r="E46" s="6">
        <f t="shared" si="12"/>
        <v>0.3881856540084388</v>
      </c>
      <c r="J46">
        <v>2636</v>
      </c>
      <c r="K46">
        <v>2028</v>
      </c>
      <c r="L46">
        <v>1380</v>
      </c>
    </row>
    <row r="47" spans="1:12" ht="12.75">
      <c r="A47" s="21" t="s">
        <v>96</v>
      </c>
      <c r="B47" s="7">
        <v>1806</v>
      </c>
      <c r="C47" s="6">
        <f t="shared" si="10"/>
        <v>0.7115171650055371</v>
      </c>
      <c r="D47" s="6">
        <f t="shared" si="11"/>
        <v>0.5503875968992248</v>
      </c>
      <c r="E47" s="6">
        <f t="shared" si="12"/>
        <v>0.4053156146179402</v>
      </c>
      <c r="J47">
        <v>1285</v>
      </c>
      <c r="K47">
        <v>994</v>
      </c>
      <c r="L47">
        <v>732</v>
      </c>
    </row>
    <row r="48" spans="1:12" ht="12.75">
      <c r="A48" s="21" t="s">
        <v>97</v>
      </c>
      <c r="B48" s="7">
        <v>580</v>
      </c>
      <c r="C48" s="6">
        <f t="shared" si="10"/>
        <v>0.9310344827586207</v>
      </c>
      <c r="D48" s="6">
        <f t="shared" si="11"/>
        <v>0.803448275862069</v>
      </c>
      <c r="E48" s="6">
        <f t="shared" si="12"/>
        <v>0.5706896551724138</v>
      </c>
      <c r="J48">
        <v>540</v>
      </c>
      <c r="K48">
        <v>466</v>
      </c>
      <c r="L48">
        <v>331</v>
      </c>
    </row>
    <row r="49" spans="1:12" ht="12.75">
      <c r="A49" s="21" t="s">
        <v>98</v>
      </c>
      <c r="B49" s="7">
        <f>SUM(B37:B48)</f>
        <v>32246</v>
      </c>
      <c r="C49" s="6">
        <f t="shared" si="10"/>
        <v>0.722849345655275</v>
      </c>
      <c r="D49" s="6">
        <f t="shared" si="11"/>
        <v>0.569528003473299</v>
      </c>
      <c r="E49" s="6">
        <f t="shared" si="12"/>
        <v>0.40237548843267384</v>
      </c>
      <c r="J49">
        <f>SUM(J37:J48)</f>
        <v>23309</v>
      </c>
      <c r="K49">
        <f>SUM(K37:K48)</f>
        <v>18365</v>
      </c>
      <c r="L49">
        <f>SUM(L37:L48)</f>
        <v>12975</v>
      </c>
    </row>
  </sheetData>
  <sheetProtection/>
  <mergeCells count="1">
    <mergeCell ref="A2:R2"/>
  </mergeCells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47" sqref="A47"/>
    </sheetView>
  </sheetViews>
  <sheetFormatPr defaultColWidth="9.00390625" defaultRowHeight="12"/>
  <cols>
    <col min="1" max="2" width="16.25390625" style="22" customWidth="1"/>
    <col min="3" max="3" width="23.00390625" style="22" customWidth="1"/>
    <col min="4" max="4" width="18.875" style="27" customWidth="1"/>
    <col min="5" max="16384" width="9.125" style="22" customWidth="1"/>
  </cols>
  <sheetData>
    <row r="1" spans="1:4" s="21" customFormat="1" ht="12.75">
      <c r="A1" s="41" t="s">
        <v>142</v>
      </c>
      <c r="B1" s="41"/>
      <c r="C1" s="41"/>
      <c r="D1" s="26"/>
    </row>
    <row r="2" spans="1:3" ht="12.75">
      <c r="A2" s="41" t="s">
        <v>126</v>
      </c>
      <c r="B2" s="41"/>
      <c r="C2" s="41"/>
    </row>
    <row r="4" spans="1:4" s="21" customFormat="1" ht="12.75">
      <c r="A4" s="21" t="s">
        <v>127</v>
      </c>
      <c r="D4" s="26"/>
    </row>
    <row r="5" spans="2:4" ht="12.75">
      <c r="B5" s="21" t="s">
        <v>83</v>
      </c>
      <c r="C5" s="21" t="s">
        <v>128</v>
      </c>
      <c r="D5" s="26" t="s">
        <v>129</v>
      </c>
    </row>
    <row r="6" spans="1:4" ht="12.75">
      <c r="A6" s="28" t="s">
        <v>130</v>
      </c>
      <c r="B6" s="22">
        <v>33341</v>
      </c>
      <c r="C6" s="22">
        <v>446</v>
      </c>
      <c r="D6" s="27">
        <f aca="true" t="shared" si="0" ref="D6:D14">C6/B6</f>
        <v>0.013376923307639243</v>
      </c>
    </row>
    <row r="7" spans="1:4" ht="12.75">
      <c r="A7" s="28" t="s">
        <v>131</v>
      </c>
      <c r="B7" s="22">
        <v>32738</v>
      </c>
      <c r="C7" s="22">
        <v>644</v>
      </c>
      <c r="D7" s="27">
        <f t="shared" si="0"/>
        <v>0.01967132995295986</v>
      </c>
    </row>
    <row r="8" spans="1:4" ht="12.75">
      <c r="A8" s="28" t="s">
        <v>132</v>
      </c>
      <c r="B8" s="22">
        <v>33678</v>
      </c>
      <c r="C8" s="22">
        <v>694</v>
      </c>
      <c r="D8" s="27">
        <f t="shared" si="0"/>
        <v>0.02060692440168656</v>
      </c>
    </row>
    <row r="9" spans="1:4" ht="12.75">
      <c r="A9" s="28" t="s">
        <v>133</v>
      </c>
      <c r="B9" s="22">
        <v>34154</v>
      </c>
      <c r="C9" s="22">
        <v>1050</v>
      </c>
      <c r="D9" s="27">
        <f t="shared" si="0"/>
        <v>0.030743104760789366</v>
      </c>
    </row>
    <row r="10" spans="1:4" ht="12.75">
      <c r="A10" s="28" t="s">
        <v>134</v>
      </c>
      <c r="B10" s="22">
        <v>33686</v>
      </c>
      <c r="C10" s="22">
        <v>1173</v>
      </c>
      <c r="D10" s="27">
        <f t="shared" si="0"/>
        <v>0.03482158760315858</v>
      </c>
    </row>
    <row r="11" spans="1:4" ht="12.75">
      <c r="A11" s="28" t="s">
        <v>135</v>
      </c>
      <c r="B11" s="22">
        <v>33288</v>
      </c>
      <c r="C11" s="22">
        <v>1093</v>
      </c>
      <c r="D11" s="27">
        <f t="shared" si="0"/>
        <v>0.03283465513097813</v>
      </c>
    </row>
    <row r="12" spans="1:4" ht="12.75">
      <c r="A12" s="28" t="s">
        <v>136</v>
      </c>
      <c r="B12" s="22">
        <v>32118</v>
      </c>
      <c r="C12" s="22">
        <v>1050</v>
      </c>
      <c r="D12" s="27">
        <f t="shared" si="0"/>
        <v>0.03269194844012703</v>
      </c>
    </row>
    <row r="13" spans="1:4" ht="12.75">
      <c r="A13" s="28" t="s">
        <v>137</v>
      </c>
      <c r="B13" s="22">
        <v>34463</v>
      </c>
      <c r="C13" s="22">
        <v>1396</v>
      </c>
      <c r="D13" s="27">
        <f t="shared" si="0"/>
        <v>0.04050721063169196</v>
      </c>
    </row>
    <row r="14" spans="1:4" ht="12.75">
      <c r="A14" s="29" t="s">
        <v>144</v>
      </c>
      <c r="B14" s="22">
        <v>31385</v>
      </c>
      <c r="C14" s="22">
        <v>1927</v>
      </c>
      <c r="D14" s="27">
        <f t="shared" si="0"/>
        <v>0.06139875736816951</v>
      </c>
    </row>
    <row r="38" spans="1:4" s="21" customFormat="1" ht="12.75">
      <c r="A38" s="21" t="s">
        <v>138</v>
      </c>
      <c r="D38" s="26"/>
    </row>
    <row r="39" spans="2:4" ht="12.75">
      <c r="B39" s="21" t="s">
        <v>83</v>
      </c>
      <c r="C39" s="21" t="s">
        <v>139</v>
      </c>
      <c r="D39" s="26" t="s">
        <v>129</v>
      </c>
    </row>
    <row r="40" spans="1:4" ht="12.75">
      <c r="A40" s="28" t="s">
        <v>130</v>
      </c>
      <c r="B40" s="22">
        <v>25090</v>
      </c>
      <c r="C40" s="22">
        <v>479</v>
      </c>
      <c r="D40" s="27">
        <f aca="true" t="shared" si="1" ref="D40:D48">C40/B40</f>
        <v>0.01909127142287764</v>
      </c>
    </row>
    <row r="41" spans="1:4" ht="12.75">
      <c r="A41" s="28" t="s">
        <v>131</v>
      </c>
      <c r="B41" s="22">
        <v>24473</v>
      </c>
      <c r="C41" s="22">
        <v>574</v>
      </c>
      <c r="D41" s="27">
        <f t="shared" si="1"/>
        <v>0.023454419155804356</v>
      </c>
    </row>
    <row r="42" spans="1:4" ht="12.75">
      <c r="A42" s="28" t="s">
        <v>132</v>
      </c>
      <c r="B42" s="22">
        <v>25207</v>
      </c>
      <c r="C42" s="22">
        <v>816</v>
      </c>
      <c r="D42" s="27">
        <f t="shared" si="1"/>
        <v>0.03237196016979411</v>
      </c>
    </row>
    <row r="43" spans="1:4" ht="12.75">
      <c r="A43" s="28" t="s">
        <v>133</v>
      </c>
      <c r="B43" s="22">
        <v>25663</v>
      </c>
      <c r="C43" s="22">
        <v>939</v>
      </c>
      <c r="D43" s="27">
        <f t="shared" si="1"/>
        <v>0.036589642676226476</v>
      </c>
    </row>
    <row r="44" spans="1:4" ht="12.75">
      <c r="A44" s="28" t="s">
        <v>134</v>
      </c>
      <c r="B44" s="22">
        <v>25078</v>
      </c>
      <c r="C44" s="22">
        <v>1138</v>
      </c>
      <c r="D44" s="27">
        <f t="shared" si="1"/>
        <v>0.04537841933168514</v>
      </c>
    </row>
    <row r="45" spans="1:4" ht="12.75">
      <c r="A45" s="28" t="s">
        <v>135</v>
      </c>
      <c r="B45" s="22">
        <v>25167</v>
      </c>
      <c r="C45" s="22">
        <v>1203</v>
      </c>
      <c r="D45" s="27">
        <f t="shared" si="1"/>
        <v>0.04780069138157111</v>
      </c>
    </row>
    <row r="46" spans="1:4" ht="12.75">
      <c r="A46" s="28" t="s">
        <v>136</v>
      </c>
      <c r="B46" s="22">
        <v>24760</v>
      </c>
      <c r="C46" s="22">
        <v>1076</v>
      </c>
      <c r="D46" s="27">
        <f t="shared" si="1"/>
        <v>0.04345718901453958</v>
      </c>
    </row>
    <row r="47" spans="1:4" ht="12.75">
      <c r="A47" s="29" t="s">
        <v>137</v>
      </c>
      <c r="B47" s="22">
        <v>25371</v>
      </c>
      <c r="C47" s="22">
        <v>1269</v>
      </c>
      <c r="D47" s="27">
        <f t="shared" si="1"/>
        <v>0.050017736786094356</v>
      </c>
    </row>
    <row r="48" spans="1:4" ht="12.75">
      <c r="A48" s="29" t="s">
        <v>144</v>
      </c>
      <c r="B48" s="22">
        <v>23647</v>
      </c>
      <c r="C48" s="22">
        <v>1542</v>
      </c>
      <c r="D48" s="27">
        <f t="shared" si="1"/>
        <v>0.06520911743561551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FY08 Qtr2 - FY10 Qtr 2</dc:title>
  <dc:subject>Refusals Report</dc:subject>
  <dc:creator>Cheyenne.Jim</dc:creator>
  <cp:keywords>Immunization Report</cp:keywords>
  <dc:description/>
  <cp:lastModifiedBy>Jim, Cheyenne C (IHS/HQ)</cp:lastModifiedBy>
  <cp:lastPrinted>2010-03-02T20:22:20Z</cp:lastPrinted>
  <dcterms:created xsi:type="dcterms:W3CDTF">2010-02-25T19:40:52Z</dcterms:created>
  <dcterms:modified xsi:type="dcterms:W3CDTF">2013-08-14T21:59:02Z</dcterms:modified>
  <cp:category/>
  <cp:version/>
  <cp:contentType/>
  <cp:contentStatus/>
</cp:coreProperties>
</file>