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15" yWindow="660" windowWidth="18975" windowHeight="8130" activeTab="0"/>
  </bookViews>
  <sheets>
    <sheet name="1st quarter 3_27 " sheetId="1" r:id="rId1"/>
    <sheet name="1st Quarter 2 Year Olds" sheetId="2" r:id="rId2"/>
    <sheet name="1st Quarter Adolescent" sheetId="3" r:id="rId3"/>
    <sheet name="1st Qtr. Flu Report" sheetId="4" r:id="rId4"/>
    <sheet name="Refusals All Qtrs" sheetId="5" r:id="rId5"/>
  </sheets>
  <externalReferences>
    <externalReference r:id="rId8"/>
    <externalReference r:id="rId9"/>
  </externalReferences>
  <definedNames>
    <definedName name="firstper" localSheetId="3">'[1]1st quarter'!$D$189</definedName>
    <definedName name="firstper" localSheetId="1">'[2]1st quarter 04'!$D$189</definedName>
    <definedName name="firstper">'1st quarter 3_27 '!$D$212</definedName>
    <definedName name="firstpop" localSheetId="3">'[1]1st quarter'!$B$189</definedName>
    <definedName name="firstpop" localSheetId="1">'[2]1st quarter 04'!$B$189</definedName>
    <definedName name="firstpop">'1st quarter 3_27 '!$B$212</definedName>
    <definedName name="mainContent" localSheetId="3">#REF!</definedName>
    <definedName name="_xlnm.Print_Area" localSheetId="1">'1st Quarter 2 Year Olds'!$A$1:$M$52</definedName>
    <definedName name="_xlnm.Print_Area" localSheetId="0">'1st quarter 3_27 '!$A$1:$T$213</definedName>
  </definedNames>
  <calcPr calcId="145621"/>
</workbook>
</file>

<file path=xl/sharedStrings.xml><?xml version="1.0" encoding="utf-8"?>
<sst xmlns="http://schemas.openxmlformats.org/spreadsheetml/2006/main" count="726" uniqueCount="309">
  <si>
    <t>3-27 Month old Report</t>
  </si>
  <si>
    <t>1st Quarter Report FY 2011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</si>
  <si>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</si>
  <si>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</si>
  <si>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</si>
  <si>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</si>
  <si>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</si>
  <si>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</si>
  <si>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</si>
  <si>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</si>
  <si>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</si>
  <si>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</si>
  <si>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</si>
  <si>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</si>
  <si>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</si>
  <si>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</si>
  <si>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</si>
  <si>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</si>
  <si>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</si>
  <si>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</si>
  <si>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</si>
  <si>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</si>
  <si>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</si>
  <si>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</si>
  <si>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</si>
  <si>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No Report</t>
  </si>
  <si>
    <t xml:space="preserve"> All Areas</t>
  </si>
  <si>
    <t>DTAP1#</t>
  </si>
  <si>
    <t>Polio1#</t>
  </si>
  <si>
    <t>Hib1#</t>
  </si>
  <si>
    <t>HepB1#</t>
  </si>
  <si>
    <t>PNE1#</t>
  </si>
  <si>
    <t>ROTA1#</t>
  </si>
  <si>
    <t>5 - 6 Months</t>
  </si>
  <si>
    <t>DTAP2</t>
  </si>
  <si>
    <t xml:space="preserve">Polio2 </t>
  </si>
  <si>
    <t>Hib2</t>
  </si>
  <si>
    <t>HepB2</t>
  </si>
  <si>
    <t>ROTA2</t>
  </si>
  <si>
    <t>All Areas</t>
  </si>
  <si>
    <t>DTAP2#</t>
  </si>
  <si>
    <t>Polio2#</t>
  </si>
  <si>
    <t>Hib2#</t>
  </si>
  <si>
    <t>HepB2#</t>
  </si>
  <si>
    <t>PNE2#</t>
  </si>
  <si>
    <t>ROTA2#</t>
  </si>
  <si>
    <t>7 - 15 Months</t>
  </si>
  <si>
    <t xml:space="preserve">DTAP3 </t>
  </si>
  <si>
    <t>ROTA3</t>
  </si>
  <si>
    <t>DTAP3#</t>
  </si>
  <si>
    <t>PNE3#</t>
  </si>
  <si>
    <t>ROTA3#</t>
  </si>
  <si>
    <t>16 - 18 Months</t>
  </si>
  <si>
    <t>MMR1</t>
  </si>
  <si>
    <t>Hib3</t>
  </si>
  <si>
    <t>HepB3</t>
  </si>
  <si>
    <t>VAR1</t>
  </si>
  <si>
    <t>MMR1#</t>
  </si>
  <si>
    <t>Hib3#</t>
  </si>
  <si>
    <t>HepB3#</t>
  </si>
  <si>
    <t>PNE4#</t>
  </si>
  <si>
    <t>VAR1#</t>
  </si>
  <si>
    <t>19 - 23 Months</t>
  </si>
  <si>
    <t>DTAP4</t>
  </si>
  <si>
    <t xml:space="preserve">Polio3  </t>
  </si>
  <si>
    <t>DTAP4#</t>
  </si>
  <si>
    <t>Polio3#</t>
  </si>
  <si>
    <t>24 - 27 Months</t>
  </si>
  <si>
    <t xml:space="preserve">DTAP4 </t>
  </si>
  <si>
    <t>HepA1</t>
  </si>
  <si>
    <t>HepA1#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</si>
  <si>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</si>
  <si>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</si>
  <si>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</si>
  <si>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</si>
  <si>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</si>
  <si>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</si>
  <si>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</si>
  <si>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</si>
  <si>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</si>
  <si>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</si>
  <si>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</si>
  <si>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</si>
  <si>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</si>
  <si>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</si>
  <si>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</si>
  <si>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</si>
  <si>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Tdap</t>
  </si>
  <si>
    <t>Tdap/Td</t>
  </si>
  <si>
    <t>Mening</t>
  </si>
  <si>
    <t>Tdap #</t>
  </si>
  <si>
    <t>Tdap/Td #</t>
  </si>
  <si>
    <t>Mening (MCV 4) #</t>
  </si>
  <si>
    <t>13 - 17 Year Olds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</si>
  <si>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</si>
  <si>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</si>
  <si>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</si>
  <si>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</si>
  <si>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</si>
  <si>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</si>
  <si>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 Only)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</si>
  <si>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</si>
  <si>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</si>
  <si>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</si>
  <si>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</si>
  <si>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</si>
  <si>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</si>
  <si>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Influenza Report</t>
  </si>
  <si>
    <t>FY 2011 Quarter 1</t>
  </si>
  <si>
    <t>10-23 mon      1 dose</t>
  </si>
  <si>
    <t>2-4 yrs               1 dose</t>
  </si>
  <si>
    <t>2-4 yrs                   Fully Immunized</t>
  </si>
  <si>
    <t>5-17 yrs</t>
  </si>
  <si>
    <t>18-49 yrs</t>
  </si>
  <si>
    <t>18-49 yrs HR</t>
  </si>
  <si>
    <t>50-64 yrs</t>
  </si>
  <si>
    <t>65 years and over</t>
  </si>
  <si>
    <t>Total Fully Immunized</t>
  </si>
  <si>
    <t>National</t>
  </si>
  <si>
    <t>10-23 mon Fully Immunized</t>
  </si>
  <si>
    <t>973 of 2263</t>
  </si>
  <si>
    <t>513 of 2263</t>
  </si>
  <si>
    <t>2127 of 6945</t>
  </si>
  <si>
    <t>1479 of 6945</t>
  </si>
  <si>
    <t>5561 of 21623</t>
  </si>
  <si>
    <t>6541 of 33048</t>
  </si>
  <si>
    <t>2259 of 7282</t>
  </si>
  <si>
    <t>4154 of 11513</t>
  </si>
  <si>
    <t>2378 of 4885</t>
  </si>
  <si>
    <t>22885 of 87559</t>
  </si>
  <si>
    <t>1409 of 3105</t>
  </si>
  <si>
    <t>747 of 3105</t>
  </si>
  <si>
    <t>2395 of 8351</t>
  </si>
  <si>
    <t>1676 of 8351</t>
  </si>
  <si>
    <t>5509 of 27034</t>
  </si>
  <si>
    <t>6510 of 40472</t>
  </si>
  <si>
    <t>1232 of 4233</t>
  </si>
  <si>
    <t>3601 of 12650</t>
  </si>
  <si>
    <t>2598 of 6320</t>
  </si>
  <si>
    <t>21873 of 102165</t>
  </si>
  <si>
    <t>602 of 1287</t>
  </si>
  <si>
    <t>398 of 1287</t>
  </si>
  <si>
    <t>1397 of 4287</t>
  </si>
  <si>
    <t>1107 of 4287</t>
  </si>
  <si>
    <t>4412 of 19925</t>
  </si>
  <si>
    <t>5652 of 35163</t>
  </si>
  <si>
    <t>2072 of 5099</t>
  </si>
  <si>
    <t>3855 of 10856</t>
  </si>
  <si>
    <t>2741 of 5746</t>
  </si>
  <si>
    <t>20237 of 82363</t>
  </si>
  <si>
    <t>319 of 1034</t>
  </si>
  <si>
    <t>139 of 1034</t>
  </si>
  <si>
    <t>719 of 3084</t>
  </si>
  <si>
    <t>386 of 3084</t>
  </si>
  <si>
    <t>1887 of 11305</t>
  </si>
  <si>
    <t>2451 of 16608</t>
  </si>
  <si>
    <t>989 of 3423</t>
  </si>
  <si>
    <t>2071 of 6495</t>
  </si>
  <si>
    <t>1606 of 3456</t>
  </si>
  <si>
    <t>9529 of 45405</t>
  </si>
  <si>
    <t>162 of 521</t>
  </si>
  <si>
    <t>69 of 521</t>
  </si>
  <si>
    <t>314 of 1396</t>
  </si>
  <si>
    <t>96 of 1396</t>
  </si>
  <si>
    <t>1417 of 6752</t>
  </si>
  <si>
    <t>1139 of 6879</t>
  </si>
  <si>
    <t>743 of 1863</t>
  </si>
  <si>
    <t>995 of 2636</t>
  </si>
  <si>
    <t>712 of 1368</t>
  </si>
  <si>
    <t>5171 of 21415</t>
  </si>
  <si>
    <t>2287 of 4224</t>
  </si>
  <si>
    <t>1490 of 4224</t>
  </si>
  <si>
    <t>5053 of 12904</t>
  </si>
  <si>
    <t>4193 of 12904</t>
  </si>
  <si>
    <t>17690 of 43791</t>
  </si>
  <si>
    <t>24379 of 66751</t>
  </si>
  <si>
    <t>5980 of 10987</t>
  </si>
  <si>
    <t>20947 of 25405</t>
  </si>
  <si>
    <t>9642 of 16220</t>
  </si>
  <si>
    <t>84321 of 180282</t>
  </si>
  <si>
    <t>576 of 1469</t>
  </si>
  <si>
    <t>327 of 1469</t>
  </si>
  <si>
    <t>1322 of 5298</t>
  </si>
  <si>
    <t>786 of 5298</t>
  </si>
  <si>
    <t>4629 of 17734</t>
  </si>
  <si>
    <t>6646 of 31260</t>
  </si>
  <si>
    <t>2777 of 7074</t>
  </si>
  <si>
    <t>7006 of 15115</t>
  </si>
  <si>
    <t>4984 of 8398</t>
  </si>
  <si>
    <t>27155 of 86348</t>
  </si>
  <si>
    <t>1183 of 2572</t>
  </si>
  <si>
    <t>684 of 2572</t>
  </si>
  <si>
    <t>2293 of 7565</t>
  </si>
  <si>
    <t>1710 of 7565</t>
  </si>
  <si>
    <t>5864 of 20704</t>
  </si>
  <si>
    <t>7384 of 28722</t>
  </si>
  <si>
    <t>3501 of 8436</t>
  </si>
  <si>
    <t>4656 of 10290</t>
  </si>
  <si>
    <t>2609 of 4836</t>
  </si>
  <si>
    <t>26408 of 83125</t>
  </si>
  <si>
    <t>440 of 1018</t>
  </si>
  <si>
    <t>242 of 1018</t>
  </si>
  <si>
    <t>993 of 3465</t>
  </si>
  <si>
    <t>684 of 3465</t>
  </si>
  <si>
    <t>3179 of 12737</t>
  </si>
  <si>
    <t>4150 of 18487</t>
  </si>
  <si>
    <t>1346 of 3569</t>
  </si>
  <si>
    <t>3185 of 7703</t>
  </si>
  <si>
    <t>1818 of 3588</t>
  </si>
  <si>
    <t>14604 of 50567</t>
  </si>
  <si>
    <t>FY08 Qtr. 2 - FY11 Qtr. 1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</si>
  <si>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</si>
  <si>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</si>
  <si>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</si>
  <si>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</si>
  <si>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</si>
  <si>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</si>
  <si>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</si>
  <si>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</si>
  <si>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</si>
  <si>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</si>
  <si>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</si>
  <si>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</si>
  <si>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</si>
  <si>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</si>
  <si>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</si>
  <si>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</si>
  <si>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2 year old report - All Areas</t>
  </si>
  <si>
    <t>Number with Refusals</t>
  </si>
  <si>
    <t>PCV1</t>
  </si>
  <si>
    <t>PCV2</t>
  </si>
  <si>
    <t>PCV3</t>
  </si>
  <si>
    <t>PCV4</t>
  </si>
  <si>
    <t>318 of 887</t>
  </si>
  <si>
    <t>186 of 887</t>
  </si>
  <si>
    <t>738 of 2746</t>
  </si>
  <si>
    <t>534 of 2746</t>
  </si>
  <si>
    <t>2185 of 8866</t>
  </si>
  <si>
    <t>2268 of 12939</t>
  </si>
  <si>
    <t>894 of 2622</t>
  </si>
  <si>
    <t>1972 of 5079</t>
  </si>
  <si>
    <t>1351 of 2524</t>
  </si>
  <si>
    <t>9390 of 35663</t>
  </si>
  <si>
    <t>8917 of 19678</t>
  </si>
  <si>
    <t>5151 of 19678</t>
  </si>
  <si>
    <t>18820 of 60162</t>
  </si>
  <si>
    <t>13678 of 60162</t>
  </si>
  <si>
    <t>56115 of 203397</t>
  </si>
  <si>
    <t>72325 of 311814</t>
  </si>
  <si>
    <t>23224 of 58395</t>
  </si>
  <si>
    <t>55536 of 115501</t>
  </si>
  <si>
    <t>32156 of 60757</t>
  </si>
  <si>
    <t>258185 of 829704</t>
  </si>
  <si>
    <t>10-23 mon      Two doses</t>
  </si>
  <si>
    <t>2-4 yrs                  Two Doses</t>
  </si>
  <si>
    <t>Total 1 dose</t>
  </si>
  <si>
    <t>23,993 of 87559</t>
  </si>
  <si>
    <t>23254 of 102165</t>
  </si>
  <si>
    <t>20731 of 82363</t>
  </si>
  <si>
    <t>9726 of 35663</t>
  </si>
  <si>
    <t>10042 of 45405</t>
  </si>
  <si>
    <t>5482 of 21415</t>
  </si>
  <si>
    <t>85978 of 180282</t>
  </si>
  <si>
    <t>27940 of 86348</t>
  </si>
  <si>
    <t>27490 of 83125</t>
  </si>
  <si>
    <t>15111 of 50567</t>
  </si>
  <si>
    <t>BILLINGS</t>
  </si>
  <si>
    <t>648 of 1298</t>
  </si>
  <si>
    <t>356 of 1298</t>
  </si>
  <si>
    <t>1469 of 4121</t>
  </si>
  <si>
    <t>1027 of 4121</t>
  </si>
  <si>
    <t>3782 of 12926</t>
  </si>
  <si>
    <t>5205 of 21485</t>
  </si>
  <si>
    <t>1431 of 3807</t>
  </si>
  <si>
    <t>3094 of 7759</t>
  </si>
  <si>
    <t>1717 of 3416</t>
  </si>
  <si>
    <t>16612 of 54812</t>
  </si>
  <si>
    <t>17346 of 54812</t>
  </si>
  <si>
    <t>267093 of 829704</t>
  </si>
  <si>
    <t>Children 6 mnths - 17 yrs</t>
  </si>
  <si>
    <t>Adults 18+</t>
  </si>
  <si>
    <t>8661 of 30,831</t>
  </si>
  <si>
    <t>15332 of 56,728</t>
  </si>
  <si>
    <t>9313 of 38,490</t>
  </si>
  <si>
    <t>13,941 of 63,675</t>
  </si>
  <si>
    <t>6411 of 25,499</t>
  </si>
  <si>
    <t>14,320 of 56,864</t>
  </si>
  <si>
    <t>3,241 of 12,499</t>
  </si>
  <si>
    <t>6485 of 23,164</t>
  </si>
  <si>
    <t>5,899 of 18,345</t>
  </si>
  <si>
    <t>11,447 of 36,467</t>
  </si>
  <si>
    <t>2925 of 15,423</t>
  </si>
  <si>
    <t>7,117 of 29,982</t>
  </si>
  <si>
    <t>1893 of 8669</t>
  </si>
  <si>
    <t>3589 of 12,746</t>
  </si>
  <si>
    <t>25,030 of 60,919</t>
  </si>
  <si>
    <t>60,948 of 119,363</t>
  </si>
  <si>
    <t>6,527 of 24,501</t>
  </si>
  <si>
    <t>21,413 of 61,847</t>
  </si>
  <si>
    <t>9340 of 30,841</t>
  </si>
  <si>
    <t>18,150 of 52,284</t>
  </si>
  <si>
    <t>4,612 of 17,220</t>
  </si>
  <si>
    <t>83,852 of 283,237</t>
  </si>
  <si>
    <t>183,241 of 546,467</t>
  </si>
  <si>
    <t>10499 of 33,347</t>
  </si>
  <si>
    <t>Children (6 mnths - 17 yrs)</t>
  </si>
  <si>
    <t>Adults (18 yrs+)</t>
  </si>
  <si>
    <t>All Ages -  1 dose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</si>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</sst>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>
    <font>
      <sz val="9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  <family val="2"/>
    </font>
    <font>
      <b/>
      <sz val="14"/>
      <name val="Geneva"/>
      <family val="2"/>
    </font>
    <font>
      <sz val="9"/>
      <color rgb="FF505050"/>
      <name val="Arial"/>
      <family val="2"/>
    </font>
    <font>
      <sz val="9"/>
      <color rgb="FFFF0000"/>
      <name val="Geneva"/>
      <family val="2"/>
    </font>
    <font>
      <sz val="14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Geneva"/>
      <family val="2"/>
    </font>
    <font>
      <sz val="12"/>
      <color rgb="FF000000"/>
      <name val="Arial"/>
      <family val="2"/>
    </font>
    <font>
      <sz val="9.25"/>
      <color rgb="FF000000"/>
      <name val="Arial"/>
      <family val="2"/>
    </font>
    <font>
      <sz val="9.65"/>
      <color rgb="FF000000"/>
      <name val="Arial"/>
      <family val="2"/>
    </font>
    <font>
      <sz val="8.5"/>
      <color rgb="FF000000"/>
      <name val="Arial"/>
      <family val="2"/>
    </font>
    <font>
      <sz val="7"/>
      <color rgb="FF000000"/>
      <name val="Arial"/>
      <family val="2"/>
    </font>
    <font>
      <sz val="5"/>
      <color rgb="FF000000"/>
      <name val="Geneva"/>
      <family val="2"/>
    </font>
    <font>
      <sz val="6"/>
      <color rgb="FF000000"/>
      <name val="Arial"/>
      <family val="2"/>
    </font>
    <font>
      <sz val="6"/>
      <color rgb="FF000000"/>
      <name val="Geneva"/>
      <family val="2"/>
    </font>
    <font>
      <sz val="4.5"/>
      <color rgb="FF000000"/>
      <name val="Geneva"/>
      <family val="2"/>
    </font>
    <font>
      <sz val="9.25"/>
      <color rgb="FF000000"/>
      <name val="Geneva"/>
      <family val="2"/>
    </font>
    <font>
      <sz val="4.75"/>
      <color rgb="FF000000"/>
      <name val="Genev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/>
      <bottom style="thin">
        <color rgb="FF000000"/>
      </bottom>
    </border>
    <border>
      <left style="thin">
        <color rgb="FF000000"/>
      </left>
      <right style="medium">
        <color rgb="FFCCCCCC"/>
      </right>
      <top style="thin">
        <color theme="0" tint="-0.4999699890613556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theme="0" tint="-0.4999699890613556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/>
    </border>
    <border>
      <left style="medium">
        <color rgb="FFCCCCCC"/>
      </left>
      <right/>
      <top style="thin">
        <color rgb="FF000000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 style="thin">
        <color theme="0" tint="-0.4999699890613556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thin"/>
    </border>
    <border>
      <left style="thin"/>
      <right style="thin"/>
      <top style="thin"/>
      <bottom style="thin"/>
    </border>
    <border>
      <left style="medium">
        <color rgb="FFCCCCCC"/>
      </left>
      <right/>
      <top/>
      <bottom/>
    </border>
    <border>
      <left style="medium">
        <color rgb="FFCCCCCC"/>
      </left>
      <right style="medium">
        <color rgb="FFCCCCCC"/>
      </right>
      <top style="thin"/>
      <bottom style="medium">
        <color rgb="FFCCCCCC"/>
      </bottom>
    </border>
    <border>
      <left style="medium">
        <color rgb="FFCCCCCC"/>
      </left>
      <right style="thin"/>
      <top style="thin"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n"/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rgb="FF000000"/>
      </bottom>
    </border>
    <border>
      <left style="medium">
        <color rgb="FFCCCCCC"/>
      </left>
      <right style="thin"/>
      <top style="medium">
        <color rgb="FFCCCCCC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8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20" applyFont="1">
      <alignment/>
      <protection/>
    </xf>
    <xf numFmtId="0" fontId="7" fillId="2" borderId="0" xfId="20" applyFont="1" applyFill="1" applyAlignment="1">
      <alignment horizontal="center"/>
      <protection/>
    </xf>
    <xf numFmtId="0" fontId="1" fillId="0" borderId="0" xfId="20">
      <alignment/>
      <protection/>
    </xf>
    <xf numFmtId="0" fontId="1" fillId="0" borderId="0" xfId="20" applyAlignment="1">
      <alignment horizontal="center" vertical="center"/>
      <protection/>
    </xf>
    <xf numFmtId="9" fontId="1" fillId="0" borderId="0" xfId="20" applyNumberFormat="1" applyAlignment="1">
      <alignment horizontal="center" vertical="center"/>
      <protection/>
    </xf>
    <xf numFmtId="9" fontId="1" fillId="0" borderId="0" xfId="20" applyNumberFormat="1">
      <alignment/>
      <protection/>
    </xf>
    <xf numFmtId="164" fontId="0" fillId="0" borderId="0" xfId="0" applyNumberFormat="1"/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7" fillId="0" borderId="0" xfId="20" applyFont="1" applyAlignment="1">
      <alignment horizontal="center"/>
      <protection/>
    </xf>
    <xf numFmtId="9" fontId="0" fillId="0" borderId="0" xfId="0" applyNumberFormat="1" applyAlignment="1">
      <alignment horizontal="center"/>
    </xf>
    <xf numFmtId="9" fontId="0" fillId="0" borderId="0" xfId="0" applyNumberFormat="1"/>
    <xf numFmtId="164" fontId="9" fillId="0" borderId="0" xfId="0" applyNumberFormat="1" applyFont="1"/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3" borderId="0" xfId="0" applyFont="1" applyFill="1"/>
    <xf numFmtId="0" fontId="10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9" fontId="3" fillId="4" borderId="8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1" fillId="0" borderId="0" xfId="20" applyAlignment="1">
      <alignment horizontal="center"/>
      <protection/>
    </xf>
    <xf numFmtId="0" fontId="7" fillId="0" borderId="0" xfId="20" applyFont="1" applyAlignment="1">
      <alignment horizontal="center" wrapText="1"/>
      <protection/>
    </xf>
    <xf numFmtId="164" fontId="7" fillId="0" borderId="0" xfId="20" applyNumberFormat="1" applyFont="1" applyAlignment="1">
      <alignment horizontal="center" wrapText="1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1" fillId="2" borderId="0" xfId="20" applyFill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1" fillId="0" borderId="0" xfId="20" applyAlignment="1">
      <alignment horizontal="left"/>
      <protection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wrapText="1"/>
    </xf>
    <xf numFmtId="3" fontId="11" fillId="4" borderId="4" xfId="0" applyNumberFormat="1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0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0" fontId="0" fillId="5" borderId="0" xfId="0" applyFill="1"/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9" fontId="3" fillId="4" borderId="20" xfId="0" applyNumberFormat="1" applyFont="1" applyFill="1" applyBorder="1" applyAlignment="1">
      <alignment horizontal="center" wrapText="1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9" fontId="3" fillId="4" borderId="22" xfId="0" applyNumberFormat="1" applyFont="1" applyFill="1" applyBorder="1" applyAlignment="1">
      <alignment horizontal="center" wrapText="1"/>
    </xf>
    <xf numFmtId="9" fontId="0" fillId="0" borderId="7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9" fontId="5" fillId="2" borderId="3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/>
    </xf>
    <xf numFmtId="9" fontId="5" fillId="2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0" xfId="20" applyFont="1" applyFill="1" applyAlignment="1">
      <alignment horizontal="center"/>
      <protection/>
    </xf>
    <xf numFmtId="0" fontId="2" fillId="3" borderId="30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20" applyFont="1" applyFill="1" applyBorder="1" applyAlignment="1">
      <alignment horizontal="center"/>
      <protection/>
    </xf>
    <xf numFmtId="164" fontId="2" fillId="3" borderId="0" xfId="0" applyNumberFormat="1" applyFont="1" applyFill="1" applyAlignment="1">
      <alignment horizontal="center"/>
    </xf>
    <xf numFmtId="0" fontId="1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 YR OLD 200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edge"/>
          <c:yMode val="edge"/>
          <c:x val="0.2225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1805"/>
          <c:w val="0.84575"/>
          <c:h val="0.56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'!$D$7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'!$A$8:$A$20</c:f>
              <c:strCache/>
            </c:strRef>
          </c:cat>
          <c:val>
            <c:numRef>
              <c:f>'1st quarter 3_27 '!$D$8:$D$20</c:f>
              <c:numCache/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519573"/>
        <c:crosses val="autoZero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edge"/>
          <c:yMode val="edge"/>
          <c:x val="0.168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5"/>
          <c:y val="0.1535"/>
          <c:w val="0.8595"/>
          <c:h val="0.5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Olds'!$A$23:$A$35</c:f>
              <c:strCache/>
            </c:strRef>
          </c:cat>
          <c:val>
            <c:numRef>
              <c:f>'1st Quarter 2 Year Olds'!$D$23:$D$35</c:f>
              <c:numCache/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4:3:1:3:3:1:4 Coverage</a:t>
            </a:r>
          </a:p>
        </c:rich>
      </c:tx>
      <c:layout>
        <c:manualLayout>
          <c:xMode val="edge"/>
          <c:yMode val="edge"/>
          <c:x val="0.168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5"/>
          <c:y val="0.1535"/>
          <c:w val="0.859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Olds'!$D$39</c:f>
              <c:strCache>
                <c:ptCount val="1"/>
                <c:pt idx="0">
                  <c:v>Percent with 4:3:1:3:3:1:4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Olds'!$A$40:$A$52</c:f>
              <c:strCache/>
            </c:strRef>
          </c:cat>
          <c:val>
            <c:numRef>
              <c:f>'1st Quarter 2 Year Olds'!$D$40:$D$52</c:f>
              <c:numCache/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tickLblSkip val="1"/>
        <c:noMultiLvlLbl val="0"/>
      </c:catAx>
      <c:valAx>
        <c:axId val="2801088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Tdap and Mening Coverage for 13 year olds</a:t>
            </a:r>
          </a:p>
        </c:rich>
      </c:tx>
      <c:layout>
        <c:manualLayout>
          <c:xMode val="edge"/>
          <c:yMode val="edge"/>
          <c:x val="0.158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8125"/>
          <c:w val="0.74725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Adolescent'!$C$6:$C$18</c:f>
              <c:numCache/>
            </c:numRef>
          </c:val>
        </c:ser>
        <c:ser>
          <c:idx val="2"/>
          <c:order val="1"/>
          <c:tx>
            <c:strRef>
              <c:f>'1st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Adolescent'!$D$6:$D$18</c:f>
              <c:numCache/>
            </c:numRef>
          </c:val>
        </c:ser>
        <c:ser>
          <c:idx val="0"/>
          <c:order val="2"/>
          <c:tx>
            <c:strRef>
              <c:f>'1st Quarter Adolescent'!$E$5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Adolescent'!$A$6:$A$18</c:f>
              <c:strCache/>
            </c:strRef>
          </c:cat>
          <c:val>
            <c:numRef>
              <c:f>'1st Quarter Adolescent'!$E$6:$E$18</c:f>
              <c:numCache/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25"/>
          <c:y val="0.35725"/>
          <c:w val="0.13975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Immunization Coverage for 13 - 17 years</a:t>
            </a:r>
          </a:p>
        </c:rich>
      </c:tx>
      <c:layout>
        <c:manualLayout>
          <c:xMode val="edge"/>
          <c:yMode val="edge"/>
          <c:x val="0.218"/>
          <c:y val="0.03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9025"/>
          <c:w val="0.764"/>
          <c:h val="0.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Adolescent'!$C$36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Adolescent'!$C$37:$C$49</c:f>
              <c:numCache/>
            </c:numRef>
          </c:val>
        </c:ser>
        <c:ser>
          <c:idx val="3"/>
          <c:order val="1"/>
          <c:tx>
            <c:strRef>
              <c:f>'1st Quarter Adolescent'!$D$36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Adolescent'!$D$37:$D$49</c:f>
              <c:numCache/>
            </c:numRef>
          </c:val>
        </c:ser>
        <c:ser>
          <c:idx val="4"/>
          <c:order val="2"/>
          <c:tx>
            <c:strRef>
              <c:f>'1st Quarter Adolescent'!$E$36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Adolescent'!$E$37:$E$49</c:f>
              <c:numCache/>
            </c:numRef>
          </c:val>
        </c:ser>
        <c:ser>
          <c:idx val="0"/>
          <c:order val="3"/>
          <c:tx>
            <c:strRef>
              <c:f>'1st Quarter Adolescent'!$F$36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Adolescent'!$F$37:$F$49</c:f>
              <c:numCache/>
            </c:numRef>
          </c:val>
        </c:ser>
        <c:ser>
          <c:idx val="1"/>
          <c:order val="4"/>
          <c:tx>
            <c:strRef>
              <c:f>'1st Quarter Adolescent'!$G$36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Adolescent'!$G$37:$G$49</c:f>
              <c:numCache/>
            </c:numRef>
          </c:val>
        </c:ser>
        <c:ser>
          <c:idx val="5"/>
          <c:order val="5"/>
          <c:tx>
            <c:strRef>
              <c:f>'1st Quarter Adolescent'!$H$36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Adolescent'!$A$37:$A$49</c:f>
              <c:strCache/>
            </c:strRef>
          </c:cat>
          <c:val>
            <c:numRef>
              <c:f>'1st Quarter Adolescent'!$H$37:$H$49</c:f>
              <c:numCache/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5"/>
          <c:y val="0.18475"/>
          <c:w val="0.13075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Females
</a:t>
            </a:r>
          </a:p>
        </c:rich>
      </c:tx>
      <c:layout>
        <c:manualLayout>
          <c:xMode val="edge"/>
          <c:yMode val="edge"/>
          <c:x val="0.268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325"/>
          <c:y val="0.19"/>
          <c:w val="0.781"/>
          <c:h val="0.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Adolescent'!$C$67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Adolescent'!$C$68:$C$80</c:f>
              <c:numCache/>
            </c:numRef>
          </c:val>
        </c:ser>
        <c:ser>
          <c:idx val="2"/>
          <c:order val="1"/>
          <c:tx>
            <c:strRef>
              <c:f>'1st Quarter Adolescent'!$D$67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Adolescent'!$D$68:$D$80</c:f>
              <c:numCache/>
            </c:numRef>
          </c:val>
        </c:ser>
        <c:ser>
          <c:idx val="3"/>
          <c:order val="2"/>
          <c:tx>
            <c:strRef>
              <c:f>'1st Quarter Adolescent'!$E$67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Adolescent'!$A$68:$A$80</c:f>
              <c:strCache/>
            </c:strRef>
          </c:cat>
          <c:val>
            <c:numRef>
              <c:f>'1st Quarter Adolescent'!$E$68:$E$80</c:f>
              <c:numCache/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5"/>
          <c:y val="0.3235"/>
          <c:w val="0.1085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Influenza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Report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
FY11 Qtr. 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"/>
          <c:y val="0.183"/>
          <c:w val="0.73275"/>
          <c:h val="0.5647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'1st Qtr. Flu Report'!$L$4</c:f>
              <c:strCache>
                <c:ptCount val="1"/>
                <c:pt idx="0">
                  <c:v>All Ages -  1 dose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Qtr. Flu Report'!$A$5:$A$16</c:f>
              <c:strCache/>
            </c:strRef>
          </c:cat>
          <c:val>
            <c:numRef>
              <c:f>'1st Qtr. Flu Report'!$L$5:$L$16</c:f>
              <c:numCache/>
            </c:numRef>
          </c:val>
        </c:ser>
        <c:ser>
          <c:idx val="11"/>
          <c:order val="1"/>
          <c:tx>
            <c:strRef>
              <c:f>'1st Qtr. Flu Report'!$M$4</c:f>
              <c:strCache>
                <c:ptCount val="1"/>
                <c:pt idx="0">
                  <c:v>Children (6 mnths - 17 yrs)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Qtr. Flu Report'!$A$5:$A$16</c:f>
              <c:strCache/>
            </c:strRef>
          </c:cat>
          <c:val>
            <c:numRef>
              <c:f>'1st Qtr. Flu Report'!$M$5:$M$16</c:f>
              <c:numCache/>
            </c:numRef>
          </c:val>
        </c:ser>
        <c:ser>
          <c:idx val="12"/>
          <c:order val="2"/>
          <c:tx>
            <c:strRef>
              <c:f>'1st Qtr. Flu Report'!$N$4</c:f>
              <c:strCache>
                <c:ptCount val="1"/>
                <c:pt idx="0">
                  <c:v>Adults (18 yrs+)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Qtr. Flu Report'!$A$5:$A$16</c:f>
              <c:strCache/>
            </c:strRef>
          </c:cat>
          <c:val>
            <c:numRef>
              <c:f>'1st Qtr. Flu Report'!$N$5:$N$16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5140988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33" l="0.25" r="0.25" t="0.75000000000000033" header="0.30000000000000016" footer="0.30000000000000016"/>
    <c:pageSetup orientation="portrait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3-27 month old report</a:t>
            </a:r>
          </a:p>
        </c:rich>
      </c:tx>
      <c:layout>
        <c:manualLayout>
          <c:xMode val="edge"/>
          <c:yMode val="edge"/>
          <c:x val="0.26325"/>
          <c:y val="0.017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5"/>
          <c:w val="0.67975"/>
          <c:h val="0.581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Qtrs'!$A$6:$A$17</c:f>
              <c:strCache/>
            </c:strRef>
          </c:cat>
          <c:val>
            <c:numRef>
              <c:f>'Refusals All Qtrs'!$D$6:$D$17</c:f>
              <c:numCache/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"/>
          <c:y val="0.3605"/>
          <c:w val="0.160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2 year old report</a:t>
            </a:r>
          </a:p>
        </c:rich>
      </c:tx>
      <c:layout>
        <c:manualLayout>
          <c:xMode val="edge"/>
          <c:yMode val="edge"/>
          <c:x val="0.28425"/>
          <c:y val="0.01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"/>
          <c:y val="0.177"/>
          <c:w val="0.6872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Qtrs'!$D$23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Qtrs'!$A$24:$A$35</c:f>
              <c:strCache/>
            </c:strRef>
          </c:cat>
          <c:val>
            <c:numRef>
              <c:f>'Refusals All Qtrs'!$D$24:$D$35</c:f>
              <c:numCache/>
            </c:numRef>
          </c:val>
          <c:smooth val="0"/>
        </c:ser>
        <c:marker val="1"/>
        <c:axId val="11132085"/>
        <c:axId val="33079902"/>
      </c:line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25"/>
          <c:y val="0.3615"/>
          <c:w val="0.15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edge"/>
          <c:yMode val="edge"/>
          <c:x val="0.2965"/>
          <c:y val="0.03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9725"/>
          <c:w val="0.8365"/>
          <c:h val="0.5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'!$D$71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'!$A$72:$A$84</c:f>
              <c:strCache/>
            </c:strRef>
          </c:cat>
          <c:val>
            <c:numRef>
              <c:f>'1st quarter 3_27 '!$D$72:$D$84</c:f>
              <c:numCache/>
            </c:numRef>
          </c:val>
        </c:ser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779055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edge"/>
          <c:yMode val="edge"/>
          <c:x val="0.25975"/>
          <c:y val="0.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"/>
          <c:y val="0.18675"/>
          <c:w val="0.83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'!$D$103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'!$A$104:$A$116</c:f>
              <c:strCache/>
            </c:strRef>
          </c:cat>
          <c:val>
            <c:numRef>
              <c:f>'1st quarter 3_27 '!$D$104:$D$116</c:f>
              <c:numCache/>
            </c:numRef>
          </c:val>
        </c:ser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007081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edge"/>
          <c:yMode val="edge"/>
          <c:x val="0.24"/>
          <c:y val="0.0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"/>
          <c:y val="0.1675"/>
          <c:w val="0.839"/>
          <c:h val="0.5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'!$D$135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'!$A$136:$A$148</c:f>
              <c:strCache/>
            </c:strRef>
          </c:cat>
          <c:val>
            <c:numRef>
              <c:f>'1st quarter 3_27 '!$D$136:$D$148</c:f>
              <c:numCache/>
            </c:numRef>
          </c:val>
        </c:ser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545603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 horizontalDpi="-4" vertic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edge"/>
          <c:yMode val="edge"/>
          <c:x val="0.26575"/>
          <c:y val="0.010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5"/>
          <c:y val="0.15775"/>
          <c:w val="0.8415"/>
          <c:h val="0.5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'!$D$167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'!$A$168:$A$180</c:f>
              <c:strCache/>
            </c:strRef>
          </c:cat>
          <c:val>
            <c:numRef>
              <c:f>'1st quarter 3_27 '!$D$168:$D$180</c:f>
              <c:numCache/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492477"/>
        <c:crosses val="autoZero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187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25"/>
          <c:y val="0.24175"/>
          <c:w val="0.85525"/>
          <c:h val="0.5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'!$D$199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'!$A$200:$A$212</c:f>
              <c:strCache/>
            </c:strRef>
          </c:cat>
          <c:val>
            <c:numRef>
              <c:f>'1st quarter 3_27 '!$D$200:$D$212</c:f>
              <c:numCache/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 horizontalDpi="-4" vertic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edge"/>
          <c:yMode val="edge"/>
          <c:x val="0.23275"/>
          <c:y val="0.02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"/>
          <c:y val="0.19675"/>
          <c:w val="0.8395"/>
          <c:h val="0.5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'!$D$39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'!$A$40:$A$52</c:f>
              <c:strCache/>
            </c:strRef>
          </c:cat>
          <c:val>
            <c:numRef>
              <c:f>'1st quarter 3_27 '!$D$40:$D$52</c:f>
              <c:numCache/>
            </c:numRef>
          </c:val>
        </c:ser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18833"/>
        <c:crosses val="autoZero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02"/>
          <c:y val="0.03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22675"/>
          <c:w val="0.845"/>
          <c:h val="0.5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'!$F$199</c:f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3_27 '!$A$200:$A$212</c:f>
              <c:strCache/>
            </c:strRef>
          </c:cat>
          <c:val>
            <c:numRef>
              <c:f>'1st quarter 3_27 '!$F$200:$F$212</c:f>
              <c:numCache/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edge"/>
          <c:yMode val="edge"/>
          <c:x val="0.13325"/>
          <c:y val="0.0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3175"/>
          <c:w val="0.8717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'1st Quarter 2 Year Olds'!$A$6:$A$18</c:f>
              <c:strCache/>
            </c:strRef>
          </c:cat>
          <c:val>
            <c:numRef>
              <c:f>'1st Quarter 2 Year Olds'!$D$6:$D$18</c:f>
              <c:numCache/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crossBetween val="between"/>
        <c:dispUnits/>
        <c:majorUnit val="0.1"/>
        <c:minorUnit val="0.055256983240223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11" r="0.75000000000000111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2" name="Chart 11"/>
        <xdr:cNvGraphicFramePr/>
      </xdr:nvGraphicFramePr>
      <xdr:xfrm>
        <a:off x="7372350" y="942975"/>
        <a:ext cx="4038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69</xdr:row>
      <xdr:rowOff>9525</xdr:rowOff>
    </xdr:from>
    <xdr:to>
      <xdr:col>18</xdr:col>
      <xdr:colOff>38100</xdr:colOff>
      <xdr:row>83</xdr:row>
      <xdr:rowOff>0</xdr:rowOff>
    </xdr:to>
    <xdr:graphicFrame macro="">
      <xdr:nvGraphicFramePr>
        <xdr:cNvPr id="3" name="Chart 13"/>
        <xdr:cNvGraphicFramePr/>
      </xdr:nvGraphicFramePr>
      <xdr:xfrm>
        <a:off x="7239000" y="6553200"/>
        <a:ext cx="42100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101</xdr:row>
      <xdr:rowOff>0</xdr:rowOff>
    </xdr:from>
    <xdr:to>
      <xdr:col>19</xdr:col>
      <xdr:colOff>485775</xdr:colOff>
      <xdr:row>115</xdr:row>
      <xdr:rowOff>0</xdr:rowOff>
    </xdr:to>
    <xdr:graphicFrame macro="">
      <xdr:nvGraphicFramePr>
        <xdr:cNvPr id="4" name="Chart 14"/>
        <xdr:cNvGraphicFramePr/>
      </xdr:nvGraphicFramePr>
      <xdr:xfrm>
        <a:off x="8610600" y="9344025"/>
        <a:ext cx="38481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133</xdr:row>
      <xdr:rowOff>9525</xdr:rowOff>
    </xdr:from>
    <xdr:to>
      <xdr:col>19</xdr:col>
      <xdr:colOff>485775</xdr:colOff>
      <xdr:row>146</xdr:row>
      <xdr:rowOff>142875</xdr:rowOff>
    </xdr:to>
    <xdr:graphicFrame macro="">
      <xdr:nvGraphicFramePr>
        <xdr:cNvPr id="5" name="Chart 16"/>
        <xdr:cNvGraphicFramePr/>
      </xdr:nvGraphicFramePr>
      <xdr:xfrm>
        <a:off x="8601075" y="12153900"/>
        <a:ext cx="38576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165</xdr:row>
      <xdr:rowOff>0</xdr:rowOff>
    </xdr:from>
    <xdr:to>
      <xdr:col>20</xdr:col>
      <xdr:colOff>9525</xdr:colOff>
      <xdr:row>178</xdr:row>
      <xdr:rowOff>142875</xdr:rowOff>
    </xdr:to>
    <xdr:graphicFrame macro="">
      <xdr:nvGraphicFramePr>
        <xdr:cNvPr id="6" name="Chart 17"/>
        <xdr:cNvGraphicFramePr/>
      </xdr:nvGraphicFramePr>
      <xdr:xfrm>
        <a:off x="8715375" y="14944725"/>
        <a:ext cx="382905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476250</xdr:colOff>
      <xdr:row>196</xdr:row>
      <xdr:rowOff>142875</xdr:rowOff>
    </xdr:from>
    <xdr:to>
      <xdr:col>12</xdr:col>
      <xdr:colOff>523875</xdr:colOff>
      <xdr:row>212</xdr:row>
      <xdr:rowOff>0</xdr:rowOff>
    </xdr:to>
    <xdr:graphicFrame macro="">
      <xdr:nvGraphicFramePr>
        <xdr:cNvPr id="7" name="Chart 18"/>
        <xdr:cNvGraphicFramePr/>
      </xdr:nvGraphicFramePr>
      <xdr:xfrm>
        <a:off x="4743450" y="17687925"/>
        <a:ext cx="37623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37</xdr:row>
      <xdr:rowOff>19050</xdr:rowOff>
    </xdr:from>
    <xdr:to>
      <xdr:col>17</xdr:col>
      <xdr:colOff>485775</xdr:colOff>
      <xdr:row>50</xdr:row>
      <xdr:rowOff>133350</xdr:rowOff>
    </xdr:to>
    <xdr:graphicFrame macro="">
      <xdr:nvGraphicFramePr>
        <xdr:cNvPr id="8" name="Chart 19"/>
        <xdr:cNvGraphicFramePr/>
      </xdr:nvGraphicFramePr>
      <xdr:xfrm>
        <a:off x="7372350" y="3762375"/>
        <a:ext cx="39624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219075</xdr:colOff>
      <xdr:row>196</xdr:row>
      <xdr:rowOff>133350</xdr:rowOff>
    </xdr:from>
    <xdr:to>
      <xdr:col>19</xdr:col>
      <xdr:colOff>476250</xdr:colOff>
      <xdr:row>211</xdr:row>
      <xdr:rowOff>123825</xdr:rowOff>
    </xdr:to>
    <xdr:graphicFrame macro="">
      <xdr:nvGraphicFramePr>
        <xdr:cNvPr id="9" name="Chart 20"/>
        <xdr:cNvGraphicFramePr/>
      </xdr:nvGraphicFramePr>
      <xdr:xfrm>
        <a:off x="8820150" y="17678400"/>
        <a:ext cx="36290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0.2455</cdr:y>
    </cdr:from>
    <cdr:to>
      <cdr:x>0.96925</cdr:x>
      <cdr:y>0.2455</cdr:y>
    </cdr:to>
    <cdr:sp macro="" textlink="">
      <cdr:nvSpPr>
        <cdr:cNvPr id="13313" name="Line 1"/>
        <cdr:cNvSpPr>
          <a:spLocks noChangeShapeType="1"/>
        </cdr:cNvSpPr>
      </cdr:nvSpPr>
      <cdr:spPr bwMode="auto">
        <a:xfrm flipV="1">
          <a:off x="495300" y="600075"/>
          <a:ext cx="4467225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 lIns="0" tIns="0" rIns="0" bIns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0.1135</cdr:x>
      <cdr:y>0.1235</cdr:y>
    </cdr:from>
    <cdr:to>
      <cdr:x>0.62875</cdr:x>
      <cdr:y>0.1875</cdr:y>
    </cdr:to>
    <cdr:sp macro="" textlink="">
      <cdr:nvSpPr>
        <cdr:cNvPr id="13314" name="Text Box 2"/>
        <cdr:cNvSpPr txBox="1">
          <a:spLocks noChangeArrowheads="1"/>
        </cdr:cNvSpPr>
      </cdr:nvSpPr>
      <cdr:spPr bwMode="auto">
        <a:xfrm>
          <a:off x="581025" y="295275"/>
          <a:ext cx="2647950" cy="1524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2010/2020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0.26525</cdr:y>
    </cdr:from>
    <cdr:to>
      <cdr:x>0.96475</cdr:x>
      <cdr:y>0.26525</cdr:y>
    </cdr:to>
    <cdr:sp macro="" textlink="">
      <cdr:nvSpPr>
        <cdr:cNvPr id="14337" name="Line 1"/>
        <cdr:cNvSpPr>
          <a:spLocks noChangeShapeType="1"/>
        </cdr:cNvSpPr>
      </cdr:nvSpPr>
      <cdr:spPr bwMode="auto">
        <a:xfrm flipV="1">
          <a:off x="571500" y="647700"/>
          <a:ext cx="4314825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0.124</cdr:x>
      <cdr:y>0.14225</cdr:y>
    </cdr:from>
    <cdr:to>
      <cdr:x>0.63475</cdr:x>
      <cdr:y>0.20825</cdr:y>
    </cdr:to>
    <cdr:sp macro="" textlink="">
      <cdr:nvSpPr>
        <cdr:cNvPr id="14338" name="Text Box 2"/>
        <cdr:cNvSpPr txBox="1">
          <a:spLocks noChangeArrowheads="1"/>
        </cdr:cNvSpPr>
      </cdr:nvSpPr>
      <cdr:spPr bwMode="auto">
        <a:xfrm>
          <a:off x="619125" y="342900"/>
          <a:ext cx="25908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2010/2020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</xdr:row>
      <xdr:rowOff>9525</xdr:rowOff>
    </xdr:from>
    <xdr:to>
      <xdr:col>12</xdr:col>
      <xdr:colOff>57150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6515100" y="571500"/>
        <a:ext cx="51339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114300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6638925" y="3333750"/>
        <a:ext cx="5067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114300</xdr:colOff>
      <xdr:row>52</xdr:row>
      <xdr:rowOff>0</xdr:rowOff>
    </xdr:to>
    <xdr:graphicFrame macro="">
      <xdr:nvGraphicFramePr>
        <xdr:cNvPr id="4" name="Chart 2"/>
        <xdr:cNvGraphicFramePr/>
      </xdr:nvGraphicFramePr>
      <xdr:xfrm>
        <a:off x="6638925" y="6115050"/>
        <a:ext cx="50673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39</xdr:row>
      <xdr:rowOff>0</xdr:rowOff>
    </xdr:from>
    <xdr:to>
      <xdr:col>9</xdr:col>
      <xdr:colOff>333375</xdr:colOff>
      <xdr:row>40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172325" y="6477000"/>
          <a:ext cx="2581275" cy="161925"/>
        </a:xfrm>
        <a:prstGeom prst="rect">
          <a:avLst/>
        </a:prstGeom>
        <a:noFill/>
        <a:ln w="9525">
          <a:noFill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  <xdr:twoCellAnchor>
    <xdr:from>
      <xdr:col>5</xdr:col>
      <xdr:colOff>485775</xdr:colOff>
      <xdr:row>40</xdr:row>
      <xdr:rowOff>133350</xdr:rowOff>
    </xdr:from>
    <xdr:to>
      <xdr:col>11</xdr:col>
      <xdr:colOff>561975</xdr:colOff>
      <xdr:row>40</xdr:row>
      <xdr:rowOff>133350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7124700" y="6772275"/>
          <a:ext cx="42481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</xdr:row>
      <xdr:rowOff>38100</xdr:rowOff>
    </xdr:from>
    <xdr:to>
      <xdr:col>14</xdr:col>
      <xdr:colOff>371475</xdr:colOff>
      <xdr:row>33</xdr:row>
      <xdr:rowOff>57150</xdr:rowOff>
    </xdr:to>
    <xdr:graphicFrame macro="">
      <xdr:nvGraphicFramePr>
        <xdr:cNvPr id="2" name="Chart 4"/>
        <xdr:cNvGraphicFramePr/>
      </xdr:nvGraphicFramePr>
      <xdr:xfrm>
        <a:off x="4572000" y="933450"/>
        <a:ext cx="6210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33</xdr:row>
      <xdr:rowOff>200025</xdr:rowOff>
    </xdr:from>
    <xdr:to>
      <xdr:col>18</xdr:col>
      <xdr:colOff>323850</xdr:colOff>
      <xdr:row>49</xdr:row>
      <xdr:rowOff>95250</xdr:rowOff>
    </xdr:to>
    <xdr:graphicFrame macro="">
      <xdr:nvGraphicFramePr>
        <xdr:cNvPr id="3" name="Chart 5"/>
        <xdr:cNvGraphicFramePr/>
      </xdr:nvGraphicFramePr>
      <xdr:xfrm>
        <a:off x="6438900" y="3781425"/>
        <a:ext cx="7038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65</xdr:row>
      <xdr:rowOff>133350</xdr:rowOff>
    </xdr:from>
    <xdr:to>
      <xdr:col>15</xdr:col>
      <xdr:colOff>123825</xdr:colOff>
      <xdr:row>80</xdr:row>
      <xdr:rowOff>28575</xdr:rowOff>
    </xdr:to>
    <xdr:graphicFrame macro="">
      <xdr:nvGraphicFramePr>
        <xdr:cNvPr id="4" name="Chart 6"/>
        <xdr:cNvGraphicFramePr/>
      </xdr:nvGraphicFramePr>
      <xdr:xfrm>
        <a:off x="4876800" y="6838950"/>
        <a:ext cx="63436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10</xdr:col>
      <xdr:colOff>666750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0" y="3162300"/>
        <a:ext cx="99250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0.20625</cdr:y>
    </cdr:from>
    <cdr:to>
      <cdr:x>0.10775</cdr:x>
      <cdr:y>0.20625</cdr:y>
    </cdr:to>
    <cdr:sp macro="" textlink="">
      <cdr:nvSpPr>
        <cdr:cNvPr id="37889" name="Text Box 1"/>
        <cdr:cNvSpPr txBox="1">
          <a:spLocks noChangeArrowheads="1"/>
        </cdr:cNvSpPr>
      </cdr:nvSpPr>
      <cdr:spPr bwMode="auto">
        <a:xfrm>
          <a:off x="647700" y="5524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0</xdr:rowOff>
    </xdr:from>
    <xdr:to>
      <xdr:col>13</xdr:col>
      <xdr:colOff>19050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4267200" y="552450"/>
        <a:ext cx="6048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21</xdr:row>
      <xdr:rowOff>28575</xdr:rowOff>
    </xdr:from>
    <xdr:to>
      <xdr:col>13</xdr:col>
      <xdr:colOff>0</xdr:colOff>
      <xdr:row>36</xdr:row>
      <xdr:rowOff>57150</xdr:rowOff>
    </xdr:to>
    <xdr:graphicFrame macro="">
      <xdr:nvGraphicFramePr>
        <xdr:cNvPr id="3" name="Chart 2"/>
        <xdr:cNvGraphicFramePr/>
      </xdr:nvGraphicFramePr>
      <xdr:xfrm>
        <a:off x="4229100" y="3676650"/>
        <a:ext cx="6067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 topLeftCell="A1">
      <selection activeCell="U40" sqref="U40"/>
    </sheetView>
  </sheetViews>
  <sheetFormatPr defaultColWidth="11.375" defaultRowHeight="12"/>
  <cols>
    <col min="1" max="1" width="10.375" style="1" customWidth="1"/>
    <col min="2" max="2" width="10.125" style="46" customWidth="1"/>
    <col min="3" max="3" width="9.25390625" style="46" customWidth="1"/>
    <col min="4" max="4" width="10.00390625" style="46" customWidth="1"/>
    <col min="5" max="12" width="8.125" style="46" customWidth="1"/>
    <col min="13" max="13" width="8.125" style="1" customWidth="1"/>
    <col min="14" max="22" width="7.375" style="1" customWidth="1"/>
    <col min="23" max="16384" width="11.375" style="1" customWidth="1"/>
  </cols>
  <sheetData>
    <row r="1" spans="1:20" ht="15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</row>
    <row r="3" spans="1:20" ht="15.75" thickBo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9" ht="12">
      <c r="A4" s="2"/>
      <c r="D4" s="47"/>
      <c r="E4" s="47"/>
      <c r="F4" s="47"/>
      <c r="G4" s="47"/>
      <c r="H4" s="47"/>
      <c r="I4" s="47"/>
    </row>
    <row r="5" spans="1:10" ht="15" customHeight="1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2">
      <c r="A6" s="90" t="s">
        <v>4</v>
      </c>
      <c r="B6" s="92" t="s">
        <v>5</v>
      </c>
      <c r="C6" s="94" t="s">
        <v>6</v>
      </c>
      <c r="D6" s="96" t="s">
        <v>7</v>
      </c>
      <c r="E6" s="98" t="s">
        <v>8</v>
      </c>
      <c r="F6" s="98" t="s">
        <v>9</v>
      </c>
      <c r="G6" s="98" t="s">
        <v>10</v>
      </c>
      <c r="H6" s="98" t="s">
        <v>11</v>
      </c>
      <c r="I6" s="98" t="s">
        <v>229</v>
      </c>
      <c r="J6" s="98" t="s">
        <v>12</v>
      </c>
    </row>
    <row r="7" spans="1:10" ht="12.75" thickBot="1">
      <c r="A7" s="91"/>
      <c r="B7" s="93"/>
      <c r="C7" s="95"/>
      <c r="D7" s="97"/>
      <c r="E7" s="99"/>
      <c r="F7" s="99"/>
      <c r="G7" s="99"/>
      <c r="H7" s="99"/>
      <c r="I7" s="99"/>
      <c r="J7" s="99"/>
    </row>
    <row r="8" spans="1:10" ht="12">
      <c r="A8" s="1" t="s">
        <v>13</v>
      </c>
      <c r="B8" s="46">
        <v>308</v>
      </c>
      <c r="C8" s="46">
        <v>218</v>
      </c>
      <c r="D8" s="47">
        <f aca="true" t="shared" si="0" ref="D8:D18">C8/B8</f>
        <v>0.7077922077922078</v>
      </c>
      <c r="E8" s="47">
        <f aca="true" t="shared" si="1" ref="E8:E18">E23/B8</f>
        <v>0.737012987012987</v>
      </c>
      <c r="F8" s="47">
        <f aca="true" t="shared" si="2" ref="F8:F18">F23/B8</f>
        <v>0.737012987012987</v>
      </c>
      <c r="G8" s="47">
        <f aca="true" t="shared" si="3" ref="G8:G18">G23/B8</f>
        <v>0.7337662337662337</v>
      </c>
      <c r="H8" s="47">
        <f aca="true" t="shared" si="4" ref="H8:H18">H23/B8</f>
        <v>0.8636363636363636</v>
      </c>
      <c r="I8" s="47">
        <f aca="true" t="shared" si="5" ref="I8:I18">I23/B8</f>
        <v>0.7142857142857143</v>
      </c>
      <c r="J8" s="47">
        <f aca="true" t="shared" si="6" ref="J8:J18">J23/B8</f>
        <v>0.7012987012987013</v>
      </c>
    </row>
    <row r="9" spans="1:10" ht="12">
      <c r="A9" s="1" t="s">
        <v>14</v>
      </c>
      <c r="B9" s="46">
        <v>437</v>
      </c>
      <c r="C9" s="46">
        <v>363</v>
      </c>
      <c r="D9" s="47">
        <f t="shared" si="0"/>
        <v>0.8306636155606407</v>
      </c>
      <c r="E9" s="47">
        <f t="shared" si="1"/>
        <v>0.8535469107551488</v>
      </c>
      <c r="F9" s="47">
        <f t="shared" si="2"/>
        <v>0.8398169336384439</v>
      </c>
      <c r="G9" s="47">
        <f t="shared" si="3"/>
        <v>0.8443935926773455</v>
      </c>
      <c r="H9" s="47">
        <f t="shared" si="4"/>
        <v>0.954233409610984</v>
      </c>
      <c r="I9" s="47">
        <f t="shared" si="5"/>
        <v>0.8398169336384439</v>
      </c>
      <c r="J9" s="47">
        <f t="shared" si="6"/>
        <v>0.8077803203661327</v>
      </c>
    </row>
    <row r="10" spans="1:10" ht="12">
      <c r="A10" s="1" t="s">
        <v>15</v>
      </c>
      <c r="B10" s="48">
        <v>102</v>
      </c>
      <c r="C10" s="48">
        <v>77</v>
      </c>
      <c r="D10" s="47">
        <f t="shared" si="0"/>
        <v>0.7549019607843137</v>
      </c>
      <c r="E10" s="47">
        <f t="shared" si="1"/>
        <v>0.803921568627451</v>
      </c>
      <c r="F10" s="47">
        <f t="shared" si="2"/>
        <v>0.803921568627451</v>
      </c>
      <c r="G10" s="47">
        <f t="shared" si="3"/>
        <v>0.803921568627451</v>
      </c>
      <c r="H10" s="47">
        <f t="shared" si="4"/>
        <v>0.8529411764705882</v>
      </c>
      <c r="I10" s="47">
        <f t="shared" si="5"/>
        <v>0.7549019607843137</v>
      </c>
      <c r="J10" s="47">
        <f t="shared" si="6"/>
        <v>0.7745098039215687</v>
      </c>
    </row>
    <row r="11" spans="1:10" ht="12">
      <c r="A11" s="1" t="s">
        <v>16</v>
      </c>
      <c r="B11" s="46">
        <v>151</v>
      </c>
      <c r="C11" s="46">
        <v>114</v>
      </c>
      <c r="D11" s="47">
        <f t="shared" si="0"/>
        <v>0.7549668874172185</v>
      </c>
      <c r="E11" s="47">
        <f t="shared" si="1"/>
        <v>0.7814569536423841</v>
      </c>
      <c r="F11" s="47">
        <f t="shared" si="2"/>
        <v>0.7748344370860927</v>
      </c>
      <c r="G11" s="47">
        <f t="shared" si="3"/>
        <v>0.7814569536423841</v>
      </c>
      <c r="H11" s="47">
        <f t="shared" si="4"/>
        <v>0.8145695364238411</v>
      </c>
      <c r="I11" s="47">
        <f t="shared" si="5"/>
        <v>0.7549668874172185</v>
      </c>
      <c r="J11" s="47">
        <f t="shared" si="6"/>
        <v>0.47019867549668876</v>
      </c>
    </row>
    <row r="12" spans="1:10" ht="12">
      <c r="A12" s="1" t="s">
        <v>17</v>
      </c>
      <c r="B12" s="46">
        <v>169</v>
      </c>
      <c r="C12" s="46">
        <v>129</v>
      </c>
      <c r="D12" s="47">
        <f t="shared" si="0"/>
        <v>0.7633136094674556</v>
      </c>
      <c r="E12" s="47">
        <f t="shared" si="1"/>
        <v>0.7869822485207101</v>
      </c>
      <c r="F12" s="47">
        <f t="shared" si="2"/>
        <v>0.7869822485207101</v>
      </c>
      <c r="G12" s="47">
        <f t="shared" si="3"/>
        <v>0.7869822485207101</v>
      </c>
      <c r="H12" s="47">
        <f t="shared" si="4"/>
        <v>0.9053254437869822</v>
      </c>
      <c r="I12" s="47">
        <f t="shared" si="5"/>
        <v>0.7633136094674556</v>
      </c>
      <c r="J12" s="47">
        <f t="shared" si="6"/>
        <v>0.7159763313609467</v>
      </c>
    </row>
    <row r="13" spans="1:10" ht="12">
      <c r="A13" s="1" t="s">
        <v>18</v>
      </c>
      <c r="B13" s="46">
        <v>107</v>
      </c>
      <c r="C13" s="46">
        <v>81</v>
      </c>
      <c r="D13" s="47">
        <f t="shared" si="0"/>
        <v>0.7570093457943925</v>
      </c>
      <c r="E13" s="47">
        <f t="shared" si="1"/>
        <v>0.7850467289719626</v>
      </c>
      <c r="F13" s="47">
        <f t="shared" si="2"/>
        <v>0.7850467289719626</v>
      </c>
      <c r="G13" s="47">
        <f t="shared" si="3"/>
        <v>0.7757009345794392</v>
      </c>
      <c r="H13" s="47">
        <f t="shared" si="4"/>
        <v>0.7850467289719626</v>
      </c>
      <c r="I13" s="47">
        <f t="shared" si="5"/>
        <v>0.7289719626168224</v>
      </c>
      <c r="J13" s="47">
        <f t="shared" si="6"/>
        <v>0.6261682242990654</v>
      </c>
    </row>
    <row r="14" spans="1:11" ht="12">
      <c r="A14" s="1" t="s">
        <v>19</v>
      </c>
      <c r="B14" s="46">
        <v>82</v>
      </c>
      <c r="C14" s="46">
        <v>64</v>
      </c>
      <c r="D14" s="47">
        <f t="shared" si="0"/>
        <v>0.7804878048780488</v>
      </c>
      <c r="E14" s="47">
        <f t="shared" si="1"/>
        <v>0.7926829268292683</v>
      </c>
      <c r="F14" s="47">
        <f t="shared" si="2"/>
        <v>0.7926829268292683</v>
      </c>
      <c r="G14" s="47">
        <f t="shared" si="3"/>
        <v>0.7926829268292683</v>
      </c>
      <c r="H14" s="47">
        <f t="shared" si="4"/>
        <v>0.8292682926829268</v>
      </c>
      <c r="I14" s="47">
        <f t="shared" si="5"/>
        <v>0.7926829268292683</v>
      </c>
      <c r="J14" s="47">
        <f t="shared" si="6"/>
        <v>0.7804878048780488</v>
      </c>
      <c r="K14" s="47"/>
    </row>
    <row r="15" spans="1:10" ht="12">
      <c r="A15" s="1" t="s">
        <v>20</v>
      </c>
      <c r="B15" s="46">
        <v>502</v>
      </c>
      <c r="C15" s="46">
        <v>375</v>
      </c>
      <c r="D15" s="47">
        <f t="shared" si="0"/>
        <v>0.7470119521912351</v>
      </c>
      <c r="E15" s="47">
        <f t="shared" si="1"/>
        <v>0.8585657370517928</v>
      </c>
      <c r="F15" s="47">
        <f t="shared" si="2"/>
        <v>0.8605577689243028</v>
      </c>
      <c r="G15" s="47">
        <f t="shared" si="3"/>
        <v>0.8605577689243028</v>
      </c>
      <c r="H15" s="47">
        <f t="shared" si="4"/>
        <v>0.9422310756972112</v>
      </c>
      <c r="I15" s="47">
        <f t="shared" si="5"/>
        <v>0.848605577689243</v>
      </c>
      <c r="J15" s="47">
        <f t="shared" si="6"/>
        <v>0.8466135458167331</v>
      </c>
    </row>
    <row r="16" spans="1:10" ht="12">
      <c r="A16" s="1" t="s">
        <v>21</v>
      </c>
      <c r="B16" s="46">
        <v>182</v>
      </c>
      <c r="C16" s="46">
        <v>165</v>
      </c>
      <c r="D16" s="47">
        <f t="shared" si="0"/>
        <v>0.9065934065934066</v>
      </c>
      <c r="E16" s="47">
        <f t="shared" si="1"/>
        <v>0.9230769230769231</v>
      </c>
      <c r="F16" s="47">
        <f t="shared" si="2"/>
        <v>0.9230769230769231</v>
      </c>
      <c r="G16" s="47">
        <f t="shared" si="3"/>
        <v>0.9120879120879121</v>
      </c>
      <c r="H16" s="47">
        <f t="shared" si="4"/>
        <v>0.945054945054945</v>
      </c>
      <c r="I16" s="47">
        <f t="shared" si="5"/>
        <v>0.9120879120879121</v>
      </c>
      <c r="J16" s="47">
        <f t="shared" si="6"/>
        <v>0.8516483516483516</v>
      </c>
    </row>
    <row r="17" spans="1:10" ht="12">
      <c r="A17" s="1" t="s">
        <v>22</v>
      </c>
      <c r="B17" s="48">
        <v>193</v>
      </c>
      <c r="C17" s="48">
        <v>155</v>
      </c>
      <c r="D17" s="47">
        <f t="shared" si="0"/>
        <v>0.8031088082901554</v>
      </c>
      <c r="E17" s="47">
        <f t="shared" si="1"/>
        <v>0.8082901554404145</v>
      </c>
      <c r="F17" s="47">
        <f t="shared" si="2"/>
        <v>0.8031088082901554</v>
      </c>
      <c r="G17" s="47">
        <f t="shared" si="3"/>
        <v>0.8031088082901554</v>
      </c>
      <c r="H17" s="47">
        <f t="shared" si="4"/>
        <v>0.8963730569948186</v>
      </c>
      <c r="I17" s="47">
        <f t="shared" si="5"/>
        <v>0.8031088082901554</v>
      </c>
      <c r="J17" s="47">
        <f t="shared" si="6"/>
        <v>0.6269430051813472</v>
      </c>
    </row>
    <row r="18" spans="1:10" ht="12">
      <c r="A18" s="1" t="s">
        <v>23</v>
      </c>
      <c r="B18" s="46">
        <v>155</v>
      </c>
      <c r="C18" s="46">
        <v>98</v>
      </c>
      <c r="D18" s="47">
        <f t="shared" si="0"/>
        <v>0.632258064516129</v>
      </c>
      <c r="E18" s="47">
        <f t="shared" si="1"/>
        <v>0.6709677419354839</v>
      </c>
      <c r="F18" s="47">
        <f t="shared" si="2"/>
        <v>0.6645161290322581</v>
      </c>
      <c r="G18" s="47">
        <f t="shared" si="3"/>
        <v>0.6516129032258065</v>
      </c>
      <c r="H18" s="47">
        <f t="shared" si="4"/>
        <v>0.7225806451612903</v>
      </c>
      <c r="I18" s="47">
        <f t="shared" si="5"/>
        <v>0.6451612903225806</v>
      </c>
      <c r="J18" s="47">
        <f t="shared" si="6"/>
        <v>0.4838709677419355</v>
      </c>
    </row>
    <row r="19" spans="1:10" ht="12">
      <c r="A19" s="1" t="s">
        <v>24</v>
      </c>
      <c r="B19" s="46" t="s">
        <v>25</v>
      </c>
      <c r="C19" s="46" t="s">
        <v>25</v>
      </c>
      <c r="D19" s="47"/>
      <c r="E19" s="47"/>
      <c r="F19" s="47"/>
      <c r="G19" s="47"/>
      <c r="H19" s="47"/>
      <c r="I19" s="47"/>
      <c r="J19" s="47"/>
    </row>
    <row r="20" spans="1:9" ht="12">
      <c r="A20" s="5" t="s">
        <v>26</v>
      </c>
      <c r="B20" s="46">
        <f>SUM(B8:B19)</f>
        <v>2388</v>
      </c>
      <c r="C20" s="46">
        <f>SUM(C8:C19)</f>
        <v>1839</v>
      </c>
      <c r="D20" s="47">
        <f>C20/B20</f>
        <v>0.7701005025125628</v>
      </c>
      <c r="E20" s="47"/>
      <c r="F20" s="47"/>
      <c r="G20" s="47"/>
      <c r="H20" s="47"/>
      <c r="I20" s="47"/>
    </row>
    <row r="21" spans="1:9" ht="12">
      <c r="A21" s="5"/>
      <c r="D21" s="47"/>
      <c r="E21" s="47"/>
      <c r="F21" s="47"/>
      <c r="G21" s="47"/>
      <c r="H21" s="47"/>
      <c r="I21" s="47"/>
    </row>
    <row r="22" spans="4:10" ht="12" hidden="1">
      <c r="D22" s="47"/>
      <c r="E22" s="49" t="s">
        <v>27</v>
      </c>
      <c r="F22" s="49" t="s">
        <v>28</v>
      </c>
      <c r="G22" s="49" t="s">
        <v>29</v>
      </c>
      <c r="H22" s="49" t="s">
        <v>30</v>
      </c>
      <c r="I22" s="49" t="s">
        <v>31</v>
      </c>
      <c r="J22" s="49" t="s">
        <v>32</v>
      </c>
    </row>
    <row r="23" spans="1:10" ht="12" hidden="1">
      <c r="A23" s="1" t="s">
        <v>13</v>
      </c>
      <c r="D23" s="47"/>
      <c r="E23" s="46">
        <v>227</v>
      </c>
      <c r="F23" s="46">
        <v>227</v>
      </c>
      <c r="G23" s="46">
        <v>226</v>
      </c>
      <c r="H23" s="46">
        <v>266</v>
      </c>
      <c r="I23" s="46">
        <v>220</v>
      </c>
      <c r="J23" s="46">
        <v>216</v>
      </c>
    </row>
    <row r="24" spans="1:10" ht="12" hidden="1">
      <c r="A24" s="1" t="s">
        <v>14</v>
      </c>
      <c r="D24" s="47"/>
      <c r="E24" s="46">
        <v>373</v>
      </c>
      <c r="F24" s="46">
        <v>367</v>
      </c>
      <c r="G24" s="46">
        <v>369</v>
      </c>
      <c r="H24" s="46">
        <v>417</v>
      </c>
      <c r="I24" s="46">
        <v>367</v>
      </c>
      <c r="J24" s="46">
        <v>353</v>
      </c>
    </row>
    <row r="25" spans="1:10" ht="12" hidden="1">
      <c r="A25" s="1" t="s">
        <v>15</v>
      </c>
      <c r="D25" s="47"/>
      <c r="E25" s="46">
        <v>82</v>
      </c>
      <c r="F25" s="46">
        <v>82</v>
      </c>
      <c r="G25" s="46">
        <v>82</v>
      </c>
      <c r="H25" s="46">
        <v>87</v>
      </c>
      <c r="I25" s="46">
        <v>77</v>
      </c>
      <c r="J25" s="46">
        <v>79</v>
      </c>
    </row>
    <row r="26" spans="1:10" ht="12" hidden="1">
      <c r="A26" s="1" t="s">
        <v>16</v>
      </c>
      <c r="D26" s="47"/>
      <c r="E26" s="46">
        <v>118</v>
      </c>
      <c r="F26" s="46">
        <v>117</v>
      </c>
      <c r="G26" s="46">
        <v>118</v>
      </c>
      <c r="H26" s="46">
        <v>123</v>
      </c>
      <c r="I26" s="46">
        <v>114</v>
      </c>
      <c r="J26" s="46">
        <v>71</v>
      </c>
    </row>
    <row r="27" spans="1:10" ht="12" hidden="1">
      <c r="A27" s="1" t="s">
        <v>17</v>
      </c>
      <c r="D27" s="47"/>
      <c r="E27" s="46">
        <v>133</v>
      </c>
      <c r="F27" s="46">
        <v>133</v>
      </c>
      <c r="G27" s="46">
        <v>133</v>
      </c>
      <c r="H27" s="46">
        <v>153</v>
      </c>
      <c r="I27" s="46">
        <v>129</v>
      </c>
      <c r="J27" s="46">
        <v>121</v>
      </c>
    </row>
    <row r="28" spans="1:10" ht="12" hidden="1">
      <c r="A28" s="1" t="s">
        <v>18</v>
      </c>
      <c r="D28" s="47"/>
      <c r="E28" s="46">
        <v>84</v>
      </c>
      <c r="F28" s="46">
        <v>84</v>
      </c>
      <c r="G28" s="46">
        <v>83</v>
      </c>
      <c r="H28" s="46">
        <v>84</v>
      </c>
      <c r="I28" s="46">
        <v>78</v>
      </c>
      <c r="J28" s="46">
        <v>67</v>
      </c>
    </row>
    <row r="29" spans="1:10" ht="12" hidden="1">
      <c r="A29" s="1" t="s">
        <v>19</v>
      </c>
      <c r="D29" s="47"/>
      <c r="E29" s="46">
        <v>65</v>
      </c>
      <c r="F29" s="46">
        <v>65</v>
      </c>
      <c r="G29" s="46">
        <v>65</v>
      </c>
      <c r="H29" s="46">
        <v>68</v>
      </c>
      <c r="I29" s="46">
        <v>65</v>
      </c>
      <c r="J29" s="46">
        <v>64</v>
      </c>
    </row>
    <row r="30" spans="1:10" ht="12" hidden="1">
      <c r="A30" s="1" t="s">
        <v>20</v>
      </c>
      <c r="D30" s="47"/>
      <c r="E30" s="46">
        <v>431</v>
      </c>
      <c r="F30" s="46">
        <v>432</v>
      </c>
      <c r="G30" s="46">
        <v>432</v>
      </c>
      <c r="H30" s="46">
        <v>473</v>
      </c>
      <c r="I30" s="46">
        <v>426</v>
      </c>
      <c r="J30" s="46">
        <v>425</v>
      </c>
    </row>
    <row r="31" spans="1:10" ht="12" hidden="1">
      <c r="A31" s="1" t="s">
        <v>21</v>
      </c>
      <c r="D31" s="47"/>
      <c r="E31" s="46">
        <v>168</v>
      </c>
      <c r="F31" s="46">
        <v>168</v>
      </c>
      <c r="G31" s="46">
        <v>166</v>
      </c>
      <c r="H31" s="46">
        <v>172</v>
      </c>
      <c r="I31" s="46">
        <v>166</v>
      </c>
      <c r="J31" s="46">
        <v>155</v>
      </c>
    </row>
    <row r="32" spans="1:10" ht="12" hidden="1">
      <c r="A32" s="1" t="s">
        <v>22</v>
      </c>
      <c r="D32" s="47"/>
      <c r="E32" s="46">
        <v>156</v>
      </c>
      <c r="F32" s="46">
        <v>155</v>
      </c>
      <c r="G32" s="46">
        <v>155</v>
      </c>
      <c r="H32" s="46">
        <v>173</v>
      </c>
      <c r="I32" s="46">
        <v>155</v>
      </c>
      <c r="J32" s="46">
        <v>121</v>
      </c>
    </row>
    <row r="33" spans="1:10" ht="12" hidden="1">
      <c r="A33" s="1" t="s">
        <v>23</v>
      </c>
      <c r="D33" s="47"/>
      <c r="E33" s="46">
        <v>104</v>
      </c>
      <c r="F33" s="46">
        <v>103</v>
      </c>
      <c r="G33" s="46">
        <v>101</v>
      </c>
      <c r="H33" s="46">
        <v>112</v>
      </c>
      <c r="I33" s="46">
        <v>100</v>
      </c>
      <c r="J33" s="46">
        <v>75</v>
      </c>
    </row>
    <row r="34" spans="1:4" ht="12" hidden="1">
      <c r="A34" s="1" t="s">
        <v>24</v>
      </c>
      <c r="D34" s="47"/>
    </row>
    <row r="35" spans="1:10" ht="12" hidden="1">
      <c r="A35" s="1" t="s">
        <v>39</v>
      </c>
      <c r="D35" s="47"/>
      <c r="E35" s="46">
        <f aca="true" t="shared" si="7" ref="E35:J35">SUM(E23:E34)</f>
        <v>1941</v>
      </c>
      <c r="F35" s="46">
        <f t="shared" si="7"/>
        <v>1933</v>
      </c>
      <c r="G35" s="46">
        <f t="shared" si="7"/>
        <v>1930</v>
      </c>
      <c r="H35" s="46">
        <f t="shared" si="7"/>
        <v>2128</v>
      </c>
      <c r="I35" s="46">
        <f t="shared" si="7"/>
        <v>1897</v>
      </c>
      <c r="J35" s="46">
        <f t="shared" si="7"/>
        <v>1747</v>
      </c>
    </row>
    <row r="36" spans="4:9" ht="12">
      <c r="D36" s="47"/>
      <c r="E36" s="47"/>
      <c r="F36" s="47"/>
      <c r="G36" s="47"/>
      <c r="H36" s="47"/>
      <c r="I36" s="47"/>
    </row>
    <row r="37" spans="1:10" ht="15.75">
      <c r="A37" s="89" t="s">
        <v>33</v>
      </c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2">
      <c r="A38" s="90" t="s">
        <v>4</v>
      </c>
      <c r="B38" s="92" t="s">
        <v>5</v>
      </c>
      <c r="C38" s="94" t="s">
        <v>6</v>
      </c>
      <c r="D38" s="96" t="s">
        <v>7</v>
      </c>
      <c r="E38" s="98" t="s">
        <v>34</v>
      </c>
      <c r="F38" s="98" t="s">
        <v>35</v>
      </c>
      <c r="G38" s="98" t="s">
        <v>36</v>
      </c>
      <c r="H38" s="98" t="s">
        <v>37</v>
      </c>
      <c r="I38" s="98" t="s">
        <v>230</v>
      </c>
      <c r="J38" s="98" t="s">
        <v>38</v>
      </c>
    </row>
    <row r="39" spans="1:10" ht="12.75" thickBot="1">
      <c r="A39" s="91"/>
      <c r="B39" s="93"/>
      <c r="C39" s="95"/>
      <c r="D39" s="97"/>
      <c r="E39" s="99"/>
      <c r="F39" s="99"/>
      <c r="G39" s="99"/>
      <c r="H39" s="99"/>
      <c r="I39" s="99"/>
      <c r="J39" s="99"/>
    </row>
    <row r="40" spans="1:10" ht="12">
      <c r="A40" s="1" t="s">
        <v>13</v>
      </c>
      <c r="B40" s="46">
        <v>262</v>
      </c>
      <c r="C40" s="46">
        <v>125</v>
      </c>
      <c r="D40" s="47">
        <f aca="true" t="shared" si="8" ref="D40:D52">C40/B40</f>
        <v>0.4770992366412214</v>
      </c>
      <c r="E40" s="47">
        <f aca="true" t="shared" si="9" ref="E40:E50">E55/B40</f>
        <v>0.5343511450381679</v>
      </c>
      <c r="F40" s="47">
        <f aca="true" t="shared" si="10" ref="F40:F50">F55/B40</f>
        <v>0.5343511450381679</v>
      </c>
      <c r="G40" s="47">
        <f aca="true" t="shared" si="11" ref="G40:G50">G55/B40</f>
        <v>0.5267175572519084</v>
      </c>
      <c r="H40" s="47">
        <f aca="true" t="shared" si="12" ref="H40:H50">H55/B40</f>
        <v>0.8015267175572519</v>
      </c>
      <c r="I40" s="47">
        <f aca="true" t="shared" si="13" ref="I40:I50">I55/B40</f>
        <v>0.5114503816793893</v>
      </c>
      <c r="J40" s="47">
        <f aca="true" t="shared" si="14" ref="J40:J50">J55/B40</f>
        <v>0.48854961832061067</v>
      </c>
    </row>
    <row r="41" spans="1:10" ht="12">
      <c r="A41" s="1" t="s">
        <v>14</v>
      </c>
      <c r="B41" s="46">
        <v>433</v>
      </c>
      <c r="C41" s="46">
        <v>276</v>
      </c>
      <c r="D41" s="47">
        <f t="shared" si="8"/>
        <v>0.6374133949191686</v>
      </c>
      <c r="E41" s="47">
        <f t="shared" si="9"/>
        <v>0.6789838337182448</v>
      </c>
      <c r="F41" s="47">
        <f t="shared" si="10"/>
        <v>0.6697459584295612</v>
      </c>
      <c r="G41" s="47">
        <f t="shared" si="11"/>
        <v>0.6720554272517321</v>
      </c>
      <c r="H41" s="47">
        <f t="shared" si="12"/>
        <v>0.8637413394919169</v>
      </c>
      <c r="I41" s="47">
        <f t="shared" si="13"/>
        <v>0.648960739030023</v>
      </c>
      <c r="J41" s="47">
        <f t="shared" si="14"/>
        <v>0.651270207852194</v>
      </c>
    </row>
    <row r="42" spans="1:10" ht="12">
      <c r="A42" s="1" t="s">
        <v>15</v>
      </c>
      <c r="B42" s="48">
        <v>123</v>
      </c>
      <c r="C42" s="48">
        <v>82</v>
      </c>
      <c r="D42" s="47">
        <f t="shared" si="8"/>
        <v>0.6666666666666666</v>
      </c>
      <c r="E42" s="47">
        <f t="shared" si="9"/>
        <v>0.6991869918699187</v>
      </c>
      <c r="F42" s="47">
        <f t="shared" si="10"/>
        <v>0.7073170731707317</v>
      </c>
      <c r="G42" s="47">
        <f t="shared" si="11"/>
        <v>0.6991869918699187</v>
      </c>
      <c r="H42" s="47">
        <f t="shared" si="12"/>
        <v>0.7967479674796748</v>
      </c>
      <c r="I42" s="47">
        <f t="shared" si="13"/>
        <v>0.6910569105691057</v>
      </c>
      <c r="J42" s="47">
        <f t="shared" si="14"/>
        <v>0.6991869918699187</v>
      </c>
    </row>
    <row r="43" spans="1:10" ht="12">
      <c r="A43" s="1" t="s">
        <v>16</v>
      </c>
      <c r="B43" s="46">
        <v>145</v>
      </c>
      <c r="C43" s="46">
        <v>87</v>
      </c>
      <c r="D43" s="47">
        <f t="shared" si="8"/>
        <v>0.6</v>
      </c>
      <c r="E43" s="47">
        <f t="shared" si="9"/>
        <v>0.6344827586206897</v>
      </c>
      <c r="F43" s="47">
        <f t="shared" si="10"/>
        <v>0.6206896551724138</v>
      </c>
      <c r="G43" s="47">
        <f t="shared" si="11"/>
        <v>0.6344827586206897</v>
      </c>
      <c r="H43" s="47">
        <f t="shared" si="12"/>
        <v>0.7103448275862069</v>
      </c>
      <c r="I43" s="47">
        <f t="shared" si="13"/>
        <v>0.6068965517241379</v>
      </c>
      <c r="J43" s="47">
        <f t="shared" si="14"/>
        <v>0.35172413793103446</v>
      </c>
    </row>
    <row r="44" spans="1:10" ht="12">
      <c r="A44" s="1" t="s">
        <v>17</v>
      </c>
      <c r="B44" s="46">
        <v>166</v>
      </c>
      <c r="C44" s="46">
        <v>81</v>
      </c>
      <c r="D44" s="47">
        <f t="shared" si="8"/>
        <v>0.4879518072289157</v>
      </c>
      <c r="E44" s="47">
        <f t="shared" si="9"/>
        <v>0.5180722891566265</v>
      </c>
      <c r="F44" s="47">
        <f t="shared" si="10"/>
        <v>0.5120481927710844</v>
      </c>
      <c r="G44" s="47">
        <f t="shared" si="11"/>
        <v>0.5180722891566265</v>
      </c>
      <c r="H44" s="47">
        <f t="shared" si="12"/>
        <v>0.7168674698795181</v>
      </c>
      <c r="I44" s="47">
        <f t="shared" si="13"/>
        <v>0.5120481927710844</v>
      </c>
      <c r="J44" s="47">
        <f t="shared" si="14"/>
        <v>0.4819277108433735</v>
      </c>
    </row>
    <row r="45" spans="1:10" ht="12">
      <c r="A45" s="1" t="s">
        <v>18</v>
      </c>
      <c r="B45" s="46">
        <v>108</v>
      </c>
      <c r="C45" s="46">
        <v>66</v>
      </c>
      <c r="D45" s="47">
        <f t="shared" si="8"/>
        <v>0.6111111111111112</v>
      </c>
      <c r="E45" s="47">
        <f t="shared" si="9"/>
        <v>0.6111111111111112</v>
      </c>
      <c r="F45" s="47">
        <f t="shared" si="10"/>
        <v>0.6111111111111112</v>
      </c>
      <c r="G45" s="47">
        <f t="shared" si="11"/>
        <v>0.6111111111111112</v>
      </c>
      <c r="H45" s="47">
        <f t="shared" si="12"/>
        <v>0.6296296296296297</v>
      </c>
      <c r="I45" s="47">
        <f t="shared" si="13"/>
        <v>0.5277777777777778</v>
      </c>
      <c r="J45" s="47">
        <f t="shared" si="14"/>
        <v>0.42592592592592593</v>
      </c>
    </row>
    <row r="46" spans="1:10" ht="12">
      <c r="A46" s="1" t="s">
        <v>19</v>
      </c>
      <c r="B46" s="46">
        <v>54</v>
      </c>
      <c r="C46" s="46">
        <v>37</v>
      </c>
      <c r="D46" s="47">
        <f t="shared" si="8"/>
        <v>0.6851851851851852</v>
      </c>
      <c r="E46" s="47">
        <f t="shared" si="9"/>
        <v>0.7037037037037037</v>
      </c>
      <c r="F46" s="47">
        <f t="shared" si="10"/>
        <v>0.7037037037037037</v>
      </c>
      <c r="G46" s="47">
        <f t="shared" si="11"/>
        <v>0.7037037037037037</v>
      </c>
      <c r="H46" s="47">
        <f t="shared" si="12"/>
        <v>0.8148148148148148</v>
      </c>
      <c r="I46" s="47">
        <f t="shared" si="13"/>
        <v>0.6851851851851852</v>
      </c>
      <c r="J46" s="47">
        <f t="shared" si="14"/>
        <v>0.7037037037037037</v>
      </c>
    </row>
    <row r="47" spans="1:10" ht="12">
      <c r="A47" s="1" t="s">
        <v>20</v>
      </c>
      <c r="B47" s="46">
        <v>493</v>
      </c>
      <c r="C47" s="46">
        <v>338</v>
      </c>
      <c r="D47" s="47">
        <f t="shared" si="8"/>
        <v>0.6855983772819473</v>
      </c>
      <c r="E47" s="47">
        <f t="shared" si="9"/>
        <v>0.7221095334685599</v>
      </c>
      <c r="F47" s="47">
        <f t="shared" si="10"/>
        <v>0.7221095334685599</v>
      </c>
      <c r="G47" s="47">
        <f t="shared" si="11"/>
        <v>0.718052738336714</v>
      </c>
      <c r="H47" s="47">
        <f t="shared" si="12"/>
        <v>0.8803245436105477</v>
      </c>
      <c r="I47" s="47">
        <f t="shared" si="13"/>
        <v>0.691683569979716</v>
      </c>
      <c r="J47" s="47">
        <f t="shared" si="14"/>
        <v>0.6997971602434077</v>
      </c>
    </row>
    <row r="48" spans="1:10" ht="12">
      <c r="A48" s="1" t="s">
        <v>21</v>
      </c>
      <c r="B48" s="46">
        <v>192</v>
      </c>
      <c r="C48" s="46">
        <v>151</v>
      </c>
      <c r="D48" s="47">
        <f t="shared" si="8"/>
        <v>0.7864583333333334</v>
      </c>
      <c r="E48" s="47">
        <f t="shared" si="9"/>
        <v>0.8229166666666666</v>
      </c>
      <c r="F48" s="47">
        <f t="shared" si="10"/>
        <v>0.828125</v>
      </c>
      <c r="G48" s="47">
        <f t="shared" si="11"/>
        <v>0.8177083333333334</v>
      </c>
      <c r="H48" s="47">
        <f t="shared" si="12"/>
        <v>0.875</v>
      </c>
      <c r="I48" s="47">
        <f t="shared" si="13"/>
        <v>0.796875</v>
      </c>
      <c r="J48" s="47">
        <f t="shared" si="14"/>
        <v>0.7916666666666666</v>
      </c>
    </row>
    <row r="49" spans="1:10" ht="12">
      <c r="A49" s="1" t="s">
        <v>22</v>
      </c>
      <c r="B49" s="48">
        <v>168</v>
      </c>
      <c r="C49" s="48">
        <v>119</v>
      </c>
      <c r="D49" s="47">
        <f>C49/B49</f>
        <v>0.7083333333333334</v>
      </c>
      <c r="E49" s="47">
        <f t="shared" si="9"/>
        <v>0.7142857142857143</v>
      </c>
      <c r="F49" s="47">
        <f t="shared" si="10"/>
        <v>0.7142857142857143</v>
      </c>
      <c r="G49" s="47">
        <f t="shared" si="11"/>
        <v>0.7261904761904762</v>
      </c>
      <c r="H49" s="47">
        <f t="shared" si="12"/>
        <v>0.8809523809523809</v>
      </c>
      <c r="I49" s="47">
        <f t="shared" si="13"/>
        <v>0.7202380952380952</v>
      </c>
      <c r="J49" s="47">
        <f t="shared" si="14"/>
        <v>0.5892857142857143</v>
      </c>
    </row>
    <row r="50" spans="1:10" ht="12">
      <c r="A50" s="1" t="s">
        <v>23</v>
      </c>
      <c r="B50" s="46">
        <v>140</v>
      </c>
      <c r="C50" s="46">
        <v>59</v>
      </c>
      <c r="D50" s="47">
        <f t="shared" si="8"/>
        <v>0.42142857142857143</v>
      </c>
      <c r="E50" s="47">
        <f t="shared" si="9"/>
        <v>0.4857142857142857</v>
      </c>
      <c r="F50" s="47">
        <f t="shared" si="10"/>
        <v>0.5</v>
      </c>
      <c r="G50" s="47">
        <f t="shared" si="11"/>
        <v>0.4857142857142857</v>
      </c>
      <c r="H50" s="47">
        <f t="shared" si="12"/>
        <v>0.5714285714285714</v>
      </c>
      <c r="I50" s="47">
        <f t="shared" si="13"/>
        <v>0.4714285714285714</v>
      </c>
      <c r="J50" s="47">
        <f t="shared" si="14"/>
        <v>0.32142857142857145</v>
      </c>
    </row>
    <row r="51" spans="1:10" ht="12">
      <c r="A51" s="1" t="s">
        <v>24</v>
      </c>
      <c r="B51" s="46" t="s">
        <v>25</v>
      </c>
      <c r="C51" s="46" t="s">
        <v>25</v>
      </c>
      <c r="D51" s="47"/>
      <c r="E51" s="47"/>
      <c r="F51" s="47"/>
      <c r="G51" s="47"/>
      <c r="H51" s="47"/>
      <c r="I51" s="47"/>
      <c r="J51" s="47"/>
    </row>
    <row r="52" spans="1:9" ht="12">
      <c r="A52" s="5" t="s">
        <v>39</v>
      </c>
      <c r="B52" s="46">
        <f>SUM(B40:B51)</f>
        <v>2284</v>
      </c>
      <c r="C52" s="46">
        <f>SUM(C40:C51)</f>
        <v>1421</v>
      </c>
      <c r="D52" s="47">
        <f t="shared" si="8"/>
        <v>0.62215411558669</v>
      </c>
      <c r="E52" s="47"/>
      <c r="F52" s="47"/>
      <c r="G52" s="47"/>
      <c r="H52" s="47"/>
      <c r="I52" s="47"/>
    </row>
    <row r="53" spans="1:9" ht="12">
      <c r="A53" s="5"/>
      <c r="D53" s="47"/>
      <c r="E53" s="47"/>
      <c r="F53" s="47"/>
      <c r="G53" s="47"/>
      <c r="H53" s="47"/>
      <c r="I53" s="47"/>
    </row>
    <row r="54" spans="1:10" ht="12" hidden="1">
      <c r="A54" s="5"/>
      <c r="D54" s="47"/>
      <c r="E54" s="49" t="s">
        <v>40</v>
      </c>
      <c r="F54" s="49" t="s">
        <v>41</v>
      </c>
      <c r="G54" s="49" t="s">
        <v>42</v>
      </c>
      <c r="H54" s="49" t="s">
        <v>43</v>
      </c>
      <c r="I54" s="49" t="s">
        <v>44</v>
      </c>
      <c r="J54" s="49" t="s">
        <v>45</v>
      </c>
    </row>
    <row r="55" spans="1:10" ht="12" hidden="1">
      <c r="A55" s="1" t="s">
        <v>13</v>
      </c>
      <c r="D55" s="47"/>
      <c r="E55" s="46">
        <v>140</v>
      </c>
      <c r="F55" s="46">
        <v>140</v>
      </c>
      <c r="G55" s="46">
        <v>138</v>
      </c>
      <c r="H55" s="46">
        <v>210</v>
      </c>
      <c r="I55" s="46">
        <v>134</v>
      </c>
      <c r="J55" s="46">
        <v>128</v>
      </c>
    </row>
    <row r="56" spans="1:10" ht="12" hidden="1">
      <c r="A56" s="1" t="s">
        <v>14</v>
      </c>
      <c r="D56" s="47"/>
      <c r="E56" s="46">
        <v>294</v>
      </c>
      <c r="F56" s="46">
        <v>290</v>
      </c>
      <c r="G56" s="46">
        <v>291</v>
      </c>
      <c r="H56" s="46">
        <v>374</v>
      </c>
      <c r="I56" s="46">
        <v>281</v>
      </c>
      <c r="J56" s="46">
        <v>282</v>
      </c>
    </row>
    <row r="57" spans="1:10" ht="12" hidden="1">
      <c r="A57" s="1" t="s">
        <v>15</v>
      </c>
      <c r="D57" s="47"/>
      <c r="E57" s="46">
        <v>86</v>
      </c>
      <c r="F57" s="46">
        <v>87</v>
      </c>
      <c r="G57" s="46">
        <v>86</v>
      </c>
      <c r="H57" s="46">
        <v>98</v>
      </c>
      <c r="I57" s="46">
        <v>85</v>
      </c>
      <c r="J57" s="46">
        <v>86</v>
      </c>
    </row>
    <row r="58" spans="1:10" ht="12" hidden="1">
      <c r="A58" s="1" t="s">
        <v>16</v>
      </c>
      <c r="D58" s="47"/>
      <c r="E58" s="46">
        <v>92</v>
      </c>
      <c r="F58" s="46">
        <v>90</v>
      </c>
      <c r="G58" s="46">
        <v>92</v>
      </c>
      <c r="H58" s="46">
        <v>103</v>
      </c>
      <c r="I58" s="46">
        <v>88</v>
      </c>
      <c r="J58" s="46">
        <v>51</v>
      </c>
    </row>
    <row r="59" spans="1:10" ht="12" hidden="1">
      <c r="A59" s="1" t="s">
        <v>17</v>
      </c>
      <c r="D59" s="47"/>
      <c r="E59" s="46">
        <v>86</v>
      </c>
      <c r="F59" s="46">
        <v>85</v>
      </c>
      <c r="G59" s="46">
        <v>86</v>
      </c>
      <c r="H59" s="46">
        <v>119</v>
      </c>
      <c r="I59" s="46">
        <v>85</v>
      </c>
      <c r="J59" s="46">
        <v>80</v>
      </c>
    </row>
    <row r="60" spans="1:10" ht="12" hidden="1">
      <c r="A60" s="1" t="s">
        <v>18</v>
      </c>
      <c r="D60" s="47"/>
      <c r="E60" s="46">
        <v>66</v>
      </c>
      <c r="F60" s="46">
        <v>66</v>
      </c>
      <c r="G60" s="46">
        <v>66</v>
      </c>
      <c r="H60" s="46">
        <v>68</v>
      </c>
      <c r="I60" s="46">
        <v>57</v>
      </c>
      <c r="J60" s="46">
        <v>46</v>
      </c>
    </row>
    <row r="61" spans="1:10" ht="12" hidden="1">
      <c r="A61" s="1" t="s">
        <v>19</v>
      </c>
      <c r="D61" s="47"/>
      <c r="E61" s="46">
        <v>38</v>
      </c>
      <c r="F61" s="46">
        <v>38</v>
      </c>
      <c r="G61" s="46">
        <v>38</v>
      </c>
      <c r="H61" s="46">
        <v>44</v>
      </c>
      <c r="I61" s="46">
        <v>37</v>
      </c>
      <c r="J61" s="46">
        <v>38</v>
      </c>
    </row>
    <row r="62" spans="1:10" ht="12" hidden="1">
      <c r="A62" s="1" t="s">
        <v>20</v>
      </c>
      <c r="D62" s="47"/>
      <c r="E62" s="46">
        <v>356</v>
      </c>
      <c r="F62" s="46">
        <v>356</v>
      </c>
      <c r="G62" s="46">
        <v>354</v>
      </c>
      <c r="H62" s="46">
        <v>434</v>
      </c>
      <c r="I62" s="46">
        <v>341</v>
      </c>
      <c r="J62" s="46">
        <v>345</v>
      </c>
    </row>
    <row r="63" spans="1:10" ht="12" hidden="1">
      <c r="A63" s="1" t="s">
        <v>21</v>
      </c>
      <c r="D63" s="47"/>
      <c r="E63" s="46">
        <v>158</v>
      </c>
      <c r="F63" s="46">
        <v>159</v>
      </c>
      <c r="G63" s="46">
        <v>157</v>
      </c>
      <c r="H63" s="46">
        <v>168</v>
      </c>
      <c r="I63" s="46">
        <v>153</v>
      </c>
      <c r="J63" s="46">
        <v>152</v>
      </c>
    </row>
    <row r="64" spans="1:10" ht="12" hidden="1">
      <c r="A64" s="1" t="s">
        <v>22</v>
      </c>
      <c r="D64" s="47"/>
      <c r="E64" s="46">
        <v>120</v>
      </c>
      <c r="F64" s="46">
        <v>120</v>
      </c>
      <c r="G64" s="46">
        <v>122</v>
      </c>
      <c r="H64" s="46">
        <v>148</v>
      </c>
      <c r="I64" s="46">
        <v>121</v>
      </c>
      <c r="J64" s="46">
        <v>99</v>
      </c>
    </row>
    <row r="65" spans="1:10" ht="12" hidden="1">
      <c r="A65" s="1" t="s">
        <v>23</v>
      </c>
      <c r="D65" s="47"/>
      <c r="E65" s="46">
        <v>68</v>
      </c>
      <c r="F65" s="46">
        <v>70</v>
      </c>
      <c r="G65" s="46">
        <v>68</v>
      </c>
      <c r="H65" s="46">
        <v>80</v>
      </c>
      <c r="I65" s="46">
        <v>66</v>
      </c>
      <c r="J65" s="46">
        <v>45</v>
      </c>
    </row>
    <row r="66" spans="1:4" ht="12" hidden="1">
      <c r="A66" s="1" t="s">
        <v>24</v>
      </c>
      <c r="D66" s="47"/>
    </row>
    <row r="67" spans="1:10" ht="12" hidden="1">
      <c r="A67" s="5" t="s">
        <v>39</v>
      </c>
      <c r="D67" s="47"/>
      <c r="E67" s="46">
        <f aca="true" t="shared" si="15" ref="E67:J67">SUM(E55:E66)</f>
        <v>1504</v>
      </c>
      <c r="F67" s="46">
        <f t="shared" si="15"/>
        <v>1501</v>
      </c>
      <c r="G67" s="46">
        <f t="shared" si="15"/>
        <v>1498</v>
      </c>
      <c r="H67" s="46">
        <f t="shared" si="15"/>
        <v>1846</v>
      </c>
      <c r="I67" s="46">
        <f t="shared" si="15"/>
        <v>1448</v>
      </c>
      <c r="J67" s="46">
        <f t="shared" si="15"/>
        <v>1352</v>
      </c>
    </row>
    <row r="68" spans="4:9" ht="12">
      <c r="D68" s="47"/>
      <c r="E68" s="47"/>
      <c r="F68" s="47"/>
      <c r="G68" s="47"/>
      <c r="H68" s="47"/>
      <c r="I68" s="47"/>
    </row>
    <row r="69" spans="1:10" ht="15.75">
      <c r="A69" s="89" t="s">
        <v>46</v>
      </c>
      <c r="B69" s="89"/>
      <c r="C69" s="89"/>
      <c r="D69" s="89"/>
      <c r="E69" s="89"/>
      <c r="F69" s="89"/>
      <c r="G69" s="89"/>
      <c r="H69" s="89"/>
      <c r="I69" s="89"/>
      <c r="J69" s="89"/>
    </row>
    <row r="70" spans="1:10" ht="12">
      <c r="A70" s="90" t="s">
        <v>4</v>
      </c>
      <c r="B70" s="92" t="s">
        <v>5</v>
      </c>
      <c r="C70" s="94" t="s">
        <v>6</v>
      </c>
      <c r="D70" s="96" t="s">
        <v>7</v>
      </c>
      <c r="E70" s="98" t="s">
        <v>47</v>
      </c>
      <c r="F70" s="98" t="s">
        <v>35</v>
      </c>
      <c r="G70" s="98" t="s">
        <v>36</v>
      </c>
      <c r="H70" s="98" t="s">
        <v>37</v>
      </c>
      <c r="I70" s="98" t="s">
        <v>231</v>
      </c>
      <c r="J70" s="98" t="s">
        <v>48</v>
      </c>
    </row>
    <row r="71" spans="1:10" ht="12.75" thickBot="1">
      <c r="A71" s="91"/>
      <c r="B71" s="93"/>
      <c r="C71" s="95"/>
      <c r="D71" s="97"/>
      <c r="E71" s="99"/>
      <c r="F71" s="99"/>
      <c r="G71" s="99"/>
      <c r="H71" s="99"/>
      <c r="I71" s="99"/>
      <c r="J71" s="99"/>
    </row>
    <row r="72" spans="1:10" ht="12">
      <c r="A72" s="1" t="s">
        <v>13</v>
      </c>
      <c r="B72" s="46">
        <v>1196</v>
      </c>
      <c r="C72" s="46">
        <v>721</v>
      </c>
      <c r="D72" s="47">
        <f aca="true" t="shared" si="16" ref="D72:D84">C72/B72</f>
        <v>0.6028428093645485</v>
      </c>
      <c r="E72" s="47">
        <f aca="true" t="shared" si="17" ref="E72:E82">E87/B72</f>
        <v>0.6446488294314381</v>
      </c>
      <c r="F72" s="47">
        <f aca="true" t="shared" si="18" ref="F72:F82">F87/B72</f>
        <v>0.8294314381270903</v>
      </c>
      <c r="G72" s="47">
        <f aca="true" t="shared" si="19" ref="G72:G82">G87/B72</f>
        <v>0.8260869565217391</v>
      </c>
      <c r="H72" s="47">
        <f aca="true" t="shared" si="20" ref="H72:H82">H87/B72</f>
        <v>0.8812709030100334</v>
      </c>
      <c r="I72" s="47">
        <f aca="true" t="shared" si="21" ref="I72:I82">I87/B72</f>
        <v>0.6086956521739131</v>
      </c>
      <c r="J72" s="47">
        <f aca="true" t="shared" si="22" ref="J72:J82">J87/B72</f>
        <v>0.3294314381270903</v>
      </c>
    </row>
    <row r="73" spans="1:10" ht="12">
      <c r="A73" s="1" t="s">
        <v>14</v>
      </c>
      <c r="B73" s="46">
        <v>1832</v>
      </c>
      <c r="C73" s="46">
        <v>1288</v>
      </c>
      <c r="D73" s="47">
        <f t="shared" si="16"/>
        <v>0.7030567685589519</v>
      </c>
      <c r="E73" s="47">
        <f t="shared" si="17"/>
        <v>0.75382096069869</v>
      </c>
      <c r="F73" s="47">
        <f t="shared" si="18"/>
        <v>0.892467248908297</v>
      </c>
      <c r="G73" s="47">
        <f t="shared" si="19"/>
        <v>0.8853711790393013</v>
      </c>
      <c r="H73" s="47">
        <f t="shared" si="20"/>
        <v>0.9432314410480349</v>
      </c>
      <c r="I73" s="47">
        <f t="shared" si="21"/>
        <v>0.7112445414847162</v>
      </c>
      <c r="J73" s="47">
        <f t="shared" si="22"/>
        <v>0.5480349344978166</v>
      </c>
    </row>
    <row r="74" spans="1:10" ht="12">
      <c r="A74" s="1" t="s">
        <v>15</v>
      </c>
      <c r="B74" s="48">
        <v>542</v>
      </c>
      <c r="C74" s="48">
        <v>336</v>
      </c>
      <c r="D74" s="47">
        <f t="shared" si="16"/>
        <v>0.6199261992619927</v>
      </c>
      <c r="E74" s="47">
        <f t="shared" si="17"/>
        <v>0.6715867158671587</v>
      </c>
      <c r="F74" s="47">
        <f t="shared" si="18"/>
        <v>0.7859778597785978</v>
      </c>
      <c r="G74" s="47">
        <f t="shared" si="19"/>
        <v>0.7804428044280443</v>
      </c>
      <c r="H74" s="47">
        <f t="shared" si="20"/>
        <v>0.8247232472324724</v>
      </c>
      <c r="I74" s="47">
        <f t="shared" si="21"/>
        <v>0.6254612546125461</v>
      </c>
      <c r="J74" s="47">
        <f t="shared" si="22"/>
        <v>0.46309963099630996</v>
      </c>
    </row>
    <row r="75" spans="1:10" ht="12">
      <c r="A75" s="1" t="s">
        <v>16</v>
      </c>
      <c r="B75" s="46">
        <v>653</v>
      </c>
      <c r="C75" s="46">
        <v>439</v>
      </c>
      <c r="D75" s="47">
        <f t="shared" si="16"/>
        <v>0.6722817764165391</v>
      </c>
      <c r="E75" s="47">
        <f t="shared" si="17"/>
        <v>0.7075038284839203</v>
      </c>
      <c r="F75" s="47">
        <f t="shared" si="18"/>
        <v>0.8514548238897397</v>
      </c>
      <c r="G75" s="47">
        <f t="shared" si="19"/>
        <v>0.8545176110260337</v>
      </c>
      <c r="H75" s="47">
        <f t="shared" si="20"/>
        <v>0.8820826952526799</v>
      </c>
      <c r="I75" s="47">
        <f t="shared" si="21"/>
        <v>0.7075038284839203</v>
      </c>
      <c r="J75" s="47">
        <f t="shared" si="22"/>
        <v>0.36906584992343033</v>
      </c>
    </row>
    <row r="76" spans="1:10" ht="12">
      <c r="A76" s="1" t="s">
        <v>17</v>
      </c>
      <c r="B76" s="46">
        <v>764</v>
      </c>
      <c r="C76" s="46">
        <v>539</v>
      </c>
      <c r="D76" s="47">
        <f t="shared" si="16"/>
        <v>0.7054973821989529</v>
      </c>
      <c r="E76" s="47">
        <f t="shared" si="17"/>
        <v>0.7591623036649214</v>
      </c>
      <c r="F76" s="47">
        <f t="shared" si="18"/>
        <v>0.8808900523560209</v>
      </c>
      <c r="G76" s="47">
        <f t="shared" si="19"/>
        <v>0.8730366492146597</v>
      </c>
      <c r="H76" s="47">
        <f t="shared" si="20"/>
        <v>0.9240837696335078</v>
      </c>
      <c r="I76" s="47">
        <f t="shared" si="21"/>
        <v>0.7198952879581152</v>
      </c>
      <c r="J76" s="47">
        <f t="shared" si="22"/>
        <v>0.4829842931937173</v>
      </c>
    </row>
    <row r="77" spans="1:10" ht="12">
      <c r="A77" s="1" t="s">
        <v>18</v>
      </c>
      <c r="B77" s="46">
        <v>620</v>
      </c>
      <c r="C77" s="46">
        <v>395</v>
      </c>
      <c r="D77" s="47">
        <f t="shared" si="16"/>
        <v>0.6370967741935484</v>
      </c>
      <c r="E77" s="47">
        <f t="shared" si="17"/>
        <v>0.6903225806451613</v>
      </c>
      <c r="F77" s="47">
        <f t="shared" si="18"/>
        <v>0.8209677419354838</v>
      </c>
      <c r="G77" s="47">
        <f t="shared" si="19"/>
        <v>0.8161290322580645</v>
      </c>
      <c r="H77" s="47">
        <f t="shared" si="20"/>
        <v>0.8338709677419355</v>
      </c>
      <c r="I77" s="47">
        <f t="shared" si="21"/>
        <v>0.603225806451613</v>
      </c>
      <c r="J77" s="47">
        <f t="shared" si="22"/>
        <v>0.3193548387096774</v>
      </c>
    </row>
    <row r="78" spans="1:10" ht="12">
      <c r="A78" s="1" t="s">
        <v>19</v>
      </c>
      <c r="B78" s="46">
        <v>346</v>
      </c>
      <c r="C78" s="46">
        <v>249</v>
      </c>
      <c r="D78" s="47">
        <f>C78/B78</f>
        <v>0.7196531791907514</v>
      </c>
      <c r="E78" s="47">
        <f t="shared" si="17"/>
        <v>0.7456647398843931</v>
      </c>
      <c r="F78" s="47">
        <f t="shared" si="18"/>
        <v>0.8757225433526011</v>
      </c>
      <c r="G78" s="47">
        <f t="shared" si="19"/>
        <v>0.8786127167630058</v>
      </c>
      <c r="H78" s="47">
        <f t="shared" si="20"/>
        <v>0.9075144508670521</v>
      </c>
      <c r="I78" s="47">
        <f t="shared" si="21"/>
        <v>0.7456647398843931</v>
      </c>
      <c r="J78" s="47">
        <f t="shared" si="22"/>
        <v>0.6213872832369942</v>
      </c>
    </row>
    <row r="79" spans="1:10" ht="12">
      <c r="A79" s="1" t="s">
        <v>20</v>
      </c>
      <c r="B79" s="46">
        <v>2384</v>
      </c>
      <c r="C79" s="46">
        <v>1780</v>
      </c>
      <c r="D79" s="47">
        <f t="shared" si="16"/>
        <v>0.7466442953020134</v>
      </c>
      <c r="E79" s="47">
        <f t="shared" si="17"/>
        <v>0.7957214765100671</v>
      </c>
      <c r="F79" s="47">
        <f t="shared" si="18"/>
        <v>0.902265100671141</v>
      </c>
      <c r="G79" s="47">
        <f t="shared" si="19"/>
        <v>0.8917785234899329</v>
      </c>
      <c r="H79" s="47">
        <f t="shared" si="20"/>
        <v>0.93498322147651</v>
      </c>
      <c r="I79" s="47">
        <f t="shared" si="21"/>
        <v>0.75</v>
      </c>
      <c r="J79" s="47">
        <f t="shared" si="22"/>
        <v>0.6375838926174496</v>
      </c>
    </row>
    <row r="80" spans="1:10" ht="12">
      <c r="A80" s="1" t="s">
        <v>21</v>
      </c>
      <c r="B80" s="46">
        <v>895</v>
      </c>
      <c r="C80" s="46">
        <v>701</v>
      </c>
      <c r="D80" s="47">
        <f t="shared" si="16"/>
        <v>0.7832402234636872</v>
      </c>
      <c r="E80" s="47">
        <f t="shared" si="17"/>
        <v>0.8078212290502793</v>
      </c>
      <c r="F80" s="47">
        <f t="shared" si="18"/>
        <v>0.9039106145251397</v>
      </c>
      <c r="G80" s="47">
        <f t="shared" si="19"/>
        <v>0.8972067039106145</v>
      </c>
      <c r="H80" s="47">
        <f t="shared" si="20"/>
        <v>0.9273743016759777</v>
      </c>
      <c r="I80" s="47">
        <f t="shared" si="21"/>
        <v>0.7899441340782123</v>
      </c>
      <c r="J80" s="47">
        <f t="shared" si="22"/>
        <v>0.5608938547486033</v>
      </c>
    </row>
    <row r="81" spans="1:10" ht="12">
      <c r="A81" s="1" t="s">
        <v>22</v>
      </c>
      <c r="B81" s="48">
        <v>929</v>
      </c>
      <c r="C81" s="48">
        <v>757</v>
      </c>
      <c r="D81" s="47">
        <f>C81/B81</f>
        <v>0.8148546824542519</v>
      </c>
      <c r="E81" s="47">
        <f t="shared" si="17"/>
        <v>0.8331539289558665</v>
      </c>
      <c r="F81" s="47">
        <f t="shared" si="18"/>
        <v>0.9397201291711518</v>
      </c>
      <c r="G81" s="47">
        <f t="shared" si="19"/>
        <v>0.9343379978471474</v>
      </c>
      <c r="H81" s="47">
        <f t="shared" si="20"/>
        <v>0.9709364908503767</v>
      </c>
      <c r="I81" s="47">
        <f t="shared" si="21"/>
        <v>0.8159311087190527</v>
      </c>
      <c r="J81" s="47">
        <f t="shared" si="22"/>
        <v>0.6027987082884823</v>
      </c>
    </row>
    <row r="82" spans="1:10" ht="12">
      <c r="A82" s="1" t="s">
        <v>23</v>
      </c>
      <c r="B82" s="46">
        <v>659</v>
      </c>
      <c r="C82" s="46">
        <v>326</v>
      </c>
      <c r="D82" s="47">
        <f t="shared" si="16"/>
        <v>0.4946889226100152</v>
      </c>
      <c r="E82" s="47">
        <f t="shared" si="17"/>
        <v>0.6115326251896813</v>
      </c>
      <c r="F82" s="47">
        <f t="shared" si="18"/>
        <v>0.723823975720789</v>
      </c>
      <c r="G82" s="47">
        <f t="shared" si="19"/>
        <v>0.7147192716236722</v>
      </c>
      <c r="H82" s="47">
        <f t="shared" si="20"/>
        <v>0.7723823975720789</v>
      </c>
      <c r="I82" s="47">
        <f t="shared" si="21"/>
        <v>0.5053110773899848</v>
      </c>
      <c r="J82" s="47">
        <f t="shared" si="22"/>
        <v>0.291350531107739</v>
      </c>
    </row>
    <row r="83" spans="1:10" ht="12">
      <c r="A83" s="1" t="s">
        <v>24</v>
      </c>
      <c r="B83" s="46" t="s">
        <v>25</v>
      </c>
      <c r="C83" s="46" t="s">
        <v>25</v>
      </c>
      <c r="D83" s="47"/>
      <c r="E83" s="47"/>
      <c r="F83" s="47"/>
      <c r="G83" s="47"/>
      <c r="H83" s="47"/>
      <c r="I83" s="47"/>
      <c r="J83" s="47"/>
    </row>
    <row r="84" spans="1:9" ht="12">
      <c r="A84" s="5" t="s">
        <v>26</v>
      </c>
      <c r="B84" s="46">
        <f>SUM(B72:B83)</f>
        <v>10820</v>
      </c>
      <c r="C84" s="46">
        <f>SUM(C72:C83)</f>
        <v>7531</v>
      </c>
      <c r="D84" s="47">
        <f t="shared" si="16"/>
        <v>0.6960258780036969</v>
      </c>
      <c r="E84" s="47"/>
      <c r="F84" s="47"/>
      <c r="G84" s="47"/>
      <c r="H84" s="47"/>
      <c r="I84" s="47"/>
    </row>
    <row r="85" spans="1:9" ht="12">
      <c r="A85" s="5"/>
      <c r="D85" s="47"/>
      <c r="E85" s="47"/>
      <c r="F85" s="47"/>
      <c r="G85" s="47"/>
      <c r="H85" s="47"/>
      <c r="I85" s="47"/>
    </row>
    <row r="86" spans="1:10" ht="12" hidden="1">
      <c r="A86" s="5"/>
      <c r="D86" s="47"/>
      <c r="E86" s="49" t="s">
        <v>49</v>
      </c>
      <c r="F86" s="49" t="s">
        <v>41</v>
      </c>
      <c r="G86" s="49" t="s">
        <v>42</v>
      </c>
      <c r="H86" s="49" t="s">
        <v>43</v>
      </c>
      <c r="I86" s="49" t="s">
        <v>50</v>
      </c>
      <c r="J86" s="49" t="s">
        <v>51</v>
      </c>
    </row>
    <row r="87" spans="1:10" ht="12" hidden="1">
      <c r="A87" s="1" t="s">
        <v>13</v>
      </c>
      <c r="D87" s="47"/>
      <c r="E87" s="46">
        <v>771</v>
      </c>
      <c r="F87" s="46">
        <v>992</v>
      </c>
      <c r="G87" s="46">
        <v>988</v>
      </c>
      <c r="H87" s="46">
        <v>1054</v>
      </c>
      <c r="I87" s="46">
        <v>728</v>
      </c>
      <c r="J87" s="46">
        <v>394</v>
      </c>
    </row>
    <row r="88" spans="1:10" ht="12" hidden="1">
      <c r="A88" s="1" t="s">
        <v>14</v>
      </c>
      <c r="D88" s="47"/>
      <c r="E88" s="46">
        <v>1381</v>
      </c>
      <c r="F88" s="46">
        <v>1635</v>
      </c>
      <c r="G88" s="46">
        <v>1622</v>
      </c>
      <c r="H88" s="46">
        <v>1728</v>
      </c>
      <c r="I88" s="46">
        <v>1303</v>
      </c>
      <c r="J88" s="46">
        <v>1004</v>
      </c>
    </row>
    <row r="89" spans="1:10" ht="12" hidden="1">
      <c r="A89" s="1" t="s">
        <v>15</v>
      </c>
      <c r="D89" s="47"/>
      <c r="E89" s="46">
        <v>364</v>
      </c>
      <c r="F89" s="46">
        <v>426</v>
      </c>
      <c r="G89" s="46">
        <v>423</v>
      </c>
      <c r="H89" s="46">
        <v>447</v>
      </c>
      <c r="I89" s="46">
        <v>339</v>
      </c>
      <c r="J89" s="46">
        <v>251</v>
      </c>
    </row>
    <row r="90" spans="1:10" ht="12" hidden="1">
      <c r="A90" s="1" t="s">
        <v>16</v>
      </c>
      <c r="D90" s="47"/>
      <c r="E90" s="46">
        <v>462</v>
      </c>
      <c r="F90" s="46">
        <v>556</v>
      </c>
      <c r="G90" s="46">
        <v>558</v>
      </c>
      <c r="H90" s="46">
        <v>576</v>
      </c>
      <c r="I90" s="46">
        <v>462</v>
      </c>
      <c r="J90" s="46">
        <v>241</v>
      </c>
    </row>
    <row r="91" spans="1:10" ht="12" hidden="1">
      <c r="A91" s="1" t="s">
        <v>17</v>
      </c>
      <c r="D91" s="47"/>
      <c r="E91" s="46">
        <v>580</v>
      </c>
      <c r="F91" s="46">
        <v>673</v>
      </c>
      <c r="G91" s="46">
        <v>667</v>
      </c>
      <c r="H91" s="46">
        <v>706</v>
      </c>
      <c r="I91" s="46">
        <v>550</v>
      </c>
      <c r="J91" s="46">
        <v>369</v>
      </c>
    </row>
    <row r="92" spans="1:10" ht="12" hidden="1">
      <c r="A92" s="1" t="s">
        <v>18</v>
      </c>
      <c r="D92" s="47"/>
      <c r="E92" s="46">
        <v>428</v>
      </c>
      <c r="F92" s="46">
        <v>509</v>
      </c>
      <c r="G92" s="46">
        <v>506</v>
      </c>
      <c r="H92" s="46">
        <v>517</v>
      </c>
      <c r="I92" s="46">
        <v>374</v>
      </c>
      <c r="J92" s="46">
        <v>198</v>
      </c>
    </row>
    <row r="93" spans="1:10" ht="12" hidden="1">
      <c r="A93" s="1" t="s">
        <v>19</v>
      </c>
      <c r="D93" s="47"/>
      <c r="E93" s="46">
        <v>258</v>
      </c>
      <c r="F93" s="46">
        <v>303</v>
      </c>
      <c r="G93" s="46">
        <v>304</v>
      </c>
      <c r="H93" s="46">
        <v>314</v>
      </c>
      <c r="I93" s="46">
        <v>258</v>
      </c>
      <c r="J93" s="46">
        <v>215</v>
      </c>
    </row>
    <row r="94" spans="1:10" ht="12" hidden="1">
      <c r="A94" s="1" t="s">
        <v>20</v>
      </c>
      <c r="D94" s="47"/>
      <c r="E94" s="46">
        <v>1897</v>
      </c>
      <c r="F94" s="46">
        <v>2151</v>
      </c>
      <c r="G94" s="46">
        <v>2126</v>
      </c>
      <c r="H94" s="46">
        <v>2229</v>
      </c>
      <c r="I94" s="46">
        <v>1788</v>
      </c>
      <c r="J94" s="46">
        <v>1520</v>
      </c>
    </row>
    <row r="95" spans="1:10" ht="12" hidden="1">
      <c r="A95" s="1" t="s">
        <v>21</v>
      </c>
      <c r="D95" s="47"/>
      <c r="E95" s="46">
        <v>723</v>
      </c>
      <c r="F95" s="46">
        <v>809</v>
      </c>
      <c r="G95" s="46">
        <v>803</v>
      </c>
      <c r="H95" s="46">
        <v>830</v>
      </c>
      <c r="I95" s="46">
        <v>707</v>
      </c>
      <c r="J95" s="46">
        <v>502</v>
      </c>
    </row>
    <row r="96" spans="1:10" ht="12" hidden="1">
      <c r="A96" s="1" t="s">
        <v>22</v>
      </c>
      <c r="D96" s="47"/>
      <c r="E96" s="46">
        <v>774</v>
      </c>
      <c r="F96" s="46">
        <v>873</v>
      </c>
      <c r="G96" s="46">
        <v>868</v>
      </c>
      <c r="H96" s="46">
        <v>902</v>
      </c>
      <c r="I96" s="46">
        <v>758</v>
      </c>
      <c r="J96" s="46">
        <v>560</v>
      </c>
    </row>
    <row r="97" spans="1:10" ht="12" hidden="1">
      <c r="A97" s="1" t="s">
        <v>23</v>
      </c>
      <c r="D97" s="47"/>
      <c r="E97" s="46">
        <v>403</v>
      </c>
      <c r="F97" s="46">
        <v>477</v>
      </c>
      <c r="G97" s="46">
        <v>471</v>
      </c>
      <c r="H97" s="46">
        <v>509</v>
      </c>
      <c r="I97" s="46">
        <v>333</v>
      </c>
      <c r="J97" s="46">
        <v>192</v>
      </c>
    </row>
    <row r="98" spans="1:4" ht="12" hidden="1">
      <c r="A98" s="1" t="s">
        <v>24</v>
      </c>
      <c r="D98" s="47"/>
    </row>
    <row r="99" spans="1:10" ht="12" hidden="1">
      <c r="A99" s="5" t="s">
        <v>26</v>
      </c>
      <c r="D99" s="47"/>
      <c r="E99" s="46">
        <f aca="true" t="shared" si="23" ref="E99:J99">SUM(E87:E98)</f>
        <v>8041</v>
      </c>
      <c r="F99" s="46">
        <f t="shared" si="23"/>
        <v>9404</v>
      </c>
      <c r="G99" s="46">
        <f t="shared" si="23"/>
        <v>9336</v>
      </c>
      <c r="H99" s="46">
        <f t="shared" si="23"/>
        <v>9812</v>
      </c>
      <c r="I99" s="46">
        <f t="shared" si="23"/>
        <v>7600</v>
      </c>
      <c r="J99" s="46">
        <f t="shared" si="23"/>
        <v>5446</v>
      </c>
    </row>
    <row r="100" spans="4:9" ht="12">
      <c r="D100" s="47"/>
      <c r="E100" s="47"/>
      <c r="F100" s="47"/>
      <c r="G100" s="47"/>
      <c r="H100" s="47"/>
      <c r="I100" s="47"/>
    </row>
    <row r="101" spans="1:12" ht="15.75">
      <c r="A101" s="89" t="s">
        <v>52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1:12" ht="12">
      <c r="A102" s="90" t="s">
        <v>4</v>
      </c>
      <c r="B102" s="92" t="s">
        <v>5</v>
      </c>
      <c r="C102" s="94" t="s">
        <v>6</v>
      </c>
      <c r="D102" s="96" t="s">
        <v>7</v>
      </c>
      <c r="E102" s="98" t="s">
        <v>47</v>
      </c>
      <c r="F102" s="98" t="s">
        <v>35</v>
      </c>
      <c r="G102" s="98" t="s">
        <v>53</v>
      </c>
      <c r="H102" s="98" t="s">
        <v>54</v>
      </c>
      <c r="I102" s="98" t="s">
        <v>55</v>
      </c>
      <c r="J102" s="98" t="s">
        <v>232</v>
      </c>
      <c r="K102" s="98" t="s">
        <v>56</v>
      </c>
      <c r="L102" s="98" t="s">
        <v>48</v>
      </c>
    </row>
    <row r="103" spans="1:12" ht="12.75" thickBot="1">
      <c r="A103" s="91"/>
      <c r="B103" s="93"/>
      <c r="C103" s="95"/>
      <c r="D103" s="97"/>
      <c r="E103" s="99"/>
      <c r="F103" s="99"/>
      <c r="G103" s="99"/>
      <c r="H103" s="99"/>
      <c r="I103" s="99"/>
      <c r="J103" s="99"/>
      <c r="K103" s="99"/>
      <c r="L103" s="99"/>
    </row>
    <row r="104" spans="1:12" ht="12">
      <c r="A104" s="1" t="s">
        <v>13</v>
      </c>
      <c r="B104" s="46">
        <v>389</v>
      </c>
      <c r="C104" s="46">
        <v>185</v>
      </c>
      <c r="D104" s="47">
        <f aca="true" t="shared" si="24" ref="D104:D116">C104/B104</f>
        <v>0.4755784061696658</v>
      </c>
      <c r="E104" s="47">
        <f aca="true" t="shared" si="25" ref="E104:E114">E119/B104</f>
        <v>0.8303341902313625</v>
      </c>
      <c r="F104" s="47">
        <f aca="true" t="shared" si="26" ref="F104:F114">F119/B104</f>
        <v>0.9125964010282777</v>
      </c>
      <c r="G104" s="47">
        <f aca="true" t="shared" si="27" ref="G104:G114">G119/B104</f>
        <v>0.7686375321336761</v>
      </c>
      <c r="H104" s="47">
        <f aca="true" t="shared" si="28" ref="H104:H114">H119/B104</f>
        <v>0.7866323907455013</v>
      </c>
      <c r="I104" s="47">
        <f aca="true" t="shared" si="29" ref="I104:I114">I119/B104</f>
        <v>0.9357326478149101</v>
      </c>
      <c r="J104" s="47">
        <f aca="true" t="shared" si="30" ref="J104:J114">J119/B104</f>
        <v>0.5038560411311054</v>
      </c>
      <c r="K104" s="47">
        <f aca="true" t="shared" si="31" ref="K104:K114">K119/B104</f>
        <v>0.7223650385604113</v>
      </c>
      <c r="L104" s="47">
        <f aca="true" t="shared" si="32" ref="L104:L114">L119/B104</f>
        <v>0.2853470437017995</v>
      </c>
    </row>
    <row r="105" spans="1:12" ht="12">
      <c r="A105" s="1" t="s">
        <v>14</v>
      </c>
      <c r="B105" s="46">
        <v>717</v>
      </c>
      <c r="C105" s="46">
        <v>434</v>
      </c>
      <c r="D105" s="47">
        <f t="shared" si="24"/>
        <v>0.6052998605299861</v>
      </c>
      <c r="E105" s="47">
        <f t="shared" si="25"/>
        <v>0.9135285913528591</v>
      </c>
      <c r="F105" s="47">
        <f t="shared" si="26"/>
        <v>0.9637377963737797</v>
      </c>
      <c r="G105" s="47">
        <f t="shared" si="27"/>
        <v>0.8172942817294282</v>
      </c>
      <c r="H105" s="47">
        <f t="shared" si="28"/>
        <v>0.8019525801952581</v>
      </c>
      <c r="I105" s="47">
        <f t="shared" si="29"/>
        <v>0.9735006973500697</v>
      </c>
      <c r="J105" s="47">
        <f t="shared" si="30"/>
        <v>0.6792189679218968</v>
      </c>
      <c r="K105" s="47">
        <f t="shared" si="31"/>
        <v>0.7419804741980475</v>
      </c>
      <c r="L105" s="47">
        <f t="shared" si="32"/>
        <v>0.5788005578800558</v>
      </c>
    </row>
    <row r="106" spans="1:12" ht="12">
      <c r="A106" s="1" t="s">
        <v>15</v>
      </c>
      <c r="B106" s="48">
        <v>229</v>
      </c>
      <c r="C106" s="48">
        <v>101</v>
      </c>
      <c r="D106" s="47">
        <f t="shared" si="24"/>
        <v>0.4410480349344978</v>
      </c>
      <c r="E106" s="47">
        <f t="shared" si="25"/>
        <v>0.8209606986899564</v>
      </c>
      <c r="F106" s="47">
        <f t="shared" si="26"/>
        <v>0.868995633187773</v>
      </c>
      <c r="G106" s="47">
        <f t="shared" si="27"/>
        <v>0.759825327510917</v>
      </c>
      <c r="H106" s="47">
        <f t="shared" si="28"/>
        <v>0.759825327510917</v>
      </c>
      <c r="I106" s="47">
        <f t="shared" si="29"/>
        <v>0.8995633187772926</v>
      </c>
      <c r="J106" s="47">
        <f t="shared" si="30"/>
        <v>0.4759825327510917</v>
      </c>
      <c r="K106" s="47">
        <f t="shared" si="31"/>
        <v>0.7336244541484717</v>
      </c>
      <c r="L106" s="47">
        <f t="shared" si="32"/>
        <v>0.4672489082969432</v>
      </c>
    </row>
    <row r="107" spans="1:12" ht="12">
      <c r="A107" s="1" t="s">
        <v>16</v>
      </c>
      <c r="B107" s="46">
        <v>237</v>
      </c>
      <c r="C107" s="46">
        <v>123</v>
      </c>
      <c r="D107" s="47">
        <f t="shared" si="24"/>
        <v>0.5189873417721519</v>
      </c>
      <c r="E107" s="47">
        <f t="shared" si="25"/>
        <v>0.7974683544303798</v>
      </c>
      <c r="F107" s="47">
        <f t="shared" si="26"/>
        <v>0.8987341772151899</v>
      </c>
      <c r="G107" s="47">
        <f t="shared" si="27"/>
        <v>0.7426160337552743</v>
      </c>
      <c r="H107" s="47">
        <f t="shared" si="28"/>
        <v>0.7468354430379747</v>
      </c>
      <c r="I107" s="47">
        <f t="shared" si="29"/>
        <v>0.9029535864978903</v>
      </c>
      <c r="J107" s="47">
        <f t="shared" si="30"/>
        <v>0.5949367088607594</v>
      </c>
      <c r="K107" s="47">
        <f t="shared" si="31"/>
        <v>0.70042194092827</v>
      </c>
      <c r="L107" s="47">
        <f t="shared" si="32"/>
        <v>0.379746835443038</v>
      </c>
    </row>
    <row r="108" spans="1:12" ht="12">
      <c r="A108" s="1" t="s">
        <v>17</v>
      </c>
      <c r="B108" s="46">
        <v>246</v>
      </c>
      <c r="C108" s="46">
        <v>136</v>
      </c>
      <c r="D108" s="47">
        <f t="shared" si="24"/>
        <v>0.5528455284552846</v>
      </c>
      <c r="E108" s="47">
        <f t="shared" si="25"/>
        <v>0.9186991869918699</v>
      </c>
      <c r="F108" s="47">
        <f t="shared" si="26"/>
        <v>0.9634146341463414</v>
      </c>
      <c r="G108" s="47">
        <f t="shared" si="27"/>
        <v>0.8414634146341463</v>
      </c>
      <c r="H108" s="47">
        <f t="shared" si="28"/>
        <v>0.8414634146341463</v>
      </c>
      <c r="I108" s="47">
        <f t="shared" si="29"/>
        <v>0.959349593495935</v>
      </c>
      <c r="J108" s="47">
        <f t="shared" si="30"/>
        <v>0.6544715447154471</v>
      </c>
      <c r="K108" s="47">
        <f t="shared" si="31"/>
        <v>0.8211382113821138</v>
      </c>
      <c r="L108" s="47">
        <f t="shared" si="32"/>
        <v>0.532520325203252</v>
      </c>
    </row>
    <row r="109" spans="1:12" ht="12">
      <c r="A109" s="1" t="s">
        <v>18</v>
      </c>
      <c r="B109" s="46">
        <v>241</v>
      </c>
      <c r="C109" s="46">
        <v>114</v>
      </c>
      <c r="D109" s="47">
        <f t="shared" si="24"/>
        <v>0.4730290456431535</v>
      </c>
      <c r="E109" s="47">
        <f t="shared" si="25"/>
        <v>0.7717842323651453</v>
      </c>
      <c r="F109" s="47">
        <f t="shared" si="26"/>
        <v>0.8381742738589212</v>
      </c>
      <c r="G109" s="47">
        <f t="shared" si="27"/>
        <v>0.6431535269709544</v>
      </c>
      <c r="H109" s="47">
        <f t="shared" si="28"/>
        <v>0.7053941908713693</v>
      </c>
      <c r="I109" s="47">
        <f t="shared" si="29"/>
        <v>0.8298755186721992</v>
      </c>
      <c r="J109" s="47">
        <f t="shared" si="30"/>
        <v>0.46887966804979253</v>
      </c>
      <c r="K109" s="47">
        <f t="shared" si="31"/>
        <v>0.6099585062240664</v>
      </c>
      <c r="L109" s="47">
        <f t="shared" si="32"/>
        <v>0.27385892116182575</v>
      </c>
    </row>
    <row r="110" spans="1:12" ht="12">
      <c r="A110" s="1" t="s">
        <v>19</v>
      </c>
      <c r="B110" s="46">
        <v>124</v>
      </c>
      <c r="C110" s="46">
        <v>82</v>
      </c>
      <c r="D110" s="47">
        <f t="shared" si="24"/>
        <v>0.6612903225806451</v>
      </c>
      <c r="E110" s="47">
        <f t="shared" si="25"/>
        <v>0.8548387096774194</v>
      </c>
      <c r="F110" s="47">
        <f t="shared" si="26"/>
        <v>0.9112903225806451</v>
      </c>
      <c r="G110" s="47">
        <f t="shared" si="27"/>
        <v>0.8145161290322581</v>
      </c>
      <c r="H110" s="47">
        <f t="shared" si="28"/>
        <v>0.8629032258064516</v>
      </c>
      <c r="I110" s="47">
        <f t="shared" si="29"/>
        <v>0.9435483870967742</v>
      </c>
      <c r="J110" s="47">
        <f t="shared" si="30"/>
        <v>0.6854838709677419</v>
      </c>
      <c r="K110" s="47">
        <f t="shared" si="31"/>
        <v>0.7903225806451613</v>
      </c>
      <c r="L110" s="47">
        <f t="shared" si="32"/>
        <v>0.5967741935483871</v>
      </c>
    </row>
    <row r="111" spans="1:12" ht="12">
      <c r="A111" s="1" t="s">
        <v>20</v>
      </c>
      <c r="B111" s="46">
        <v>889</v>
      </c>
      <c r="C111" s="46">
        <v>587</v>
      </c>
      <c r="D111" s="47">
        <f t="shared" si="24"/>
        <v>0.6602924634420697</v>
      </c>
      <c r="E111" s="47">
        <f t="shared" si="25"/>
        <v>0.9100112485939258</v>
      </c>
      <c r="F111" s="47">
        <f t="shared" si="26"/>
        <v>0.9493813273340832</v>
      </c>
      <c r="G111" s="47">
        <f t="shared" si="27"/>
        <v>0.8200224971878515</v>
      </c>
      <c r="H111" s="47">
        <f t="shared" si="28"/>
        <v>0.813273340832396</v>
      </c>
      <c r="I111" s="47">
        <f t="shared" si="29"/>
        <v>0.9505061867266592</v>
      </c>
      <c r="J111" s="47">
        <f t="shared" si="30"/>
        <v>0.6872890888638921</v>
      </c>
      <c r="K111" s="47">
        <f t="shared" si="31"/>
        <v>0.7907761529808774</v>
      </c>
      <c r="L111" s="47">
        <f t="shared" si="32"/>
        <v>0.6591676040494938</v>
      </c>
    </row>
    <row r="112" spans="1:12" ht="12">
      <c r="A112" s="1" t="s">
        <v>21</v>
      </c>
      <c r="B112" s="46">
        <v>353</v>
      </c>
      <c r="C112" s="46">
        <v>258</v>
      </c>
      <c r="D112" s="47">
        <f t="shared" si="24"/>
        <v>0.7308781869688386</v>
      </c>
      <c r="E112" s="47">
        <f t="shared" si="25"/>
        <v>0.9065155807365439</v>
      </c>
      <c r="F112" s="47">
        <f t="shared" si="26"/>
        <v>0.9291784702549575</v>
      </c>
      <c r="G112" s="47">
        <f t="shared" si="27"/>
        <v>0.8385269121813032</v>
      </c>
      <c r="H112" s="47">
        <f t="shared" si="28"/>
        <v>0.8753541076487252</v>
      </c>
      <c r="I112" s="47">
        <f t="shared" si="29"/>
        <v>0.9235127478753541</v>
      </c>
      <c r="J112" s="47">
        <f t="shared" si="30"/>
        <v>0.7507082152974505</v>
      </c>
      <c r="K112" s="47">
        <f t="shared" si="31"/>
        <v>0.8356940509915014</v>
      </c>
      <c r="L112" s="47">
        <f t="shared" si="32"/>
        <v>0.5070821529745042</v>
      </c>
    </row>
    <row r="113" spans="1:12" s="3" customFormat="1" ht="12">
      <c r="A113" s="6" t="s">
        <v>22</v>
      </c>
      <c r="B113" s="48">
        <v>328</v>
      </c>
      <c r="C113" s="48">
        <v>194</v>
      </c>
      <c r="D113" s="47">
        <f t="shared" si="24"/>
        <v>0.5914634146341463</v>
      </c>
      <c r="E113" s="47">
        <f t="shared" si="25"/>
        <v>0.9390243902439024</v>
      </c>
      <c r="F113" s="47">
        <f t="shared" si="26"/>
        <v>0.9695121951219512</v>
      </c>
      <c r="G113" s="47">
        <f t="shared" si="27"/>
        <v>0.8384146341463414</v>
      </c>
      <c r="H113" s="47">
        <f t="shared" si="28"/>
        <v>0.8353658536585366</v>
      </c>
      <c r="I113" s="47">
        <f t="shared" si="29"/>
        <v>0.975609756097561</v>
      </c>
      <c r="J113" s="47">
        <f t="shared" si="30"/>
        <v>0.625</v>
      </c>
      <c r="K113" s="47">
        <f t="shared" si="31"/>
        <v>0.8353658536585366</v>
      </c>
      <c r="L113" s="47">
        <f t="shared" si="32"/>
        <v>0.4817073170731707</v>
      </c>
    </row>
    <row r="114" spans="1:12" ht="12">
      <c r="A114" s="1" t="s">
        <v>23</v>
      </c>
      <c r="B114" s="46">
        <v>267</v>
      </c>
      <c r="C114" s="46">
        <v>111</v>
      </c>
      <c r="D114" s="47">
        <f t="shared" si="24"/>
        <v>0.4157303370786517</v>
      </c>
      <c r="E114" s="47">
        <f t="shared" si="25"/>
        <v>0.7677902621722846</v>
      </c>
      <c r="F114" s="47">
        <f t="shared" si="26"/>
        <v>0.8314606741573034</v>
      </c>
      <c r="G114" s="47">
        <f t="shared" si="27"/>
        <v>0.6329588014981273</v>
      </c>
      <c r="H114" s="47">
        <f t="shared" si="28"/>
        <v>0.7340823970037453</v>
      </c>
      <c r="I114" s="47">
        <f t="shared" si="29"/>
        <v>0.8614232209737828</v>
      </c>
      <c r="J114" s="47">
        <f t="shared" si="30"/>
        <v>0.4606741573033708</v>
      </c>
      <c r="K114" s="47">
        <f t="shared" si="31"/>
        <v>0.5955056179775281</v>
      </c>
      <c r="L114" s="47">
        <f t="shared" si="32"/>
        <v>0.31835205992509363</v>
      </c>
    </row>
    <row r="115" spans="1:12" ht="12">
      <c r="A115" s="1" t="s">
        <v>24</v>
      </c>
      <c r="B115" s="46" t="s">
        <v>25</v>
      </c>
      <c r="C115" s="46" t="s">
        <v>25</v>
      </c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1" ht="12">
      <c r="A116" s="5" t="s">
        <v>39</v>
      </c>
      <c r="B116" s="46">
        <f>SUM(B104:B115)</f>
        <v>4020</v>
      </c>
      <c r="C116" s="46">
        <f>SUM(C104:C115)</f>
        <v>2325</v>
      </c>
      <c r="D116" s="47">
        <f t="shared" si="24"/>
        <v>0.5783582089552238</v>
      </c>
      <c r="E116" s="47"/>
      <c r="F116" s="47"/>
      <c r="G116" s="47"/>
      <c r="H116" s="47"/>
      <c r="I116" s="47"/>
      <c r="J116" s="47"/>
      <c r="K116" s="47"/>
    </row>
    <row r="117" spans="1:11" ht="12">
      <c r="A117" s="5"/>
      <c r="D117" s="47"/>
      <c r="E117" s="47"/>
      <c r="F117" s="47"/>
      <c r="G117" s="47"/>
      <c r="H117" s="47"/>
      <c r="I117" s="47"/>
      <c r="J117" s="47"/>
      <c r="K117" s="47"/>
    </row>
    <row r="118" spans="1:12" ht="12" hidden="1">
      <c r="A118" s="5"/>
      <c r="D118" s="47"/>
      <c r="E118" s="49" t="s">
        <v>49</v>
      </c>
      <c r="F118" s="49" t="s">
        <v>41</v>
      </c>
      <c r="G118" s="49" t="s">
        <v>57</v>
      </c>
      <c r="H118" s="49" t="s">
        <v>58</v>
      </c>
      <c r="I118" s="49" t="s">
        <v>59</v>
      </c>
      <c r="J118" s="49" t="s">
        <v>60</v>
      </c>
      <c r="K118" s="49" t="s">
        <v>61</v>
      </c>
      <c r="L118" s="49" t="s">
        <v>51</v>
      </c>
    </row>
    <row r="119" spans="1:12" ht="12" hidden="1">
      <c r="A119" s="1" t="s">
        <v>13</v>
      </c>
      <c r="D119" s="47"/>
      <c r="E119" s="46">
        <v>323</v>
      </c>
      <c r="F119" s="46">
        <v>355</v>
      </c>
      <c r="G119" s="46">
        <v>299</v>
      </c>
      <c r="H119" s="46">
        <v>306</v>
      </c>
      <c r="I119" s="46">
        <v>364</v>
      </c>
      <c r="J119" s="46">
        <v>196</v>
      </c>
      <c r="K119" s="46">
        <v>281</v>
      </c>
      <c r="L119" s="46">
        <v>111</v>
      </c>
    </row>
    <row r="120" spans="1:12" ht="12" hidden="1">
      <c r="A120" s="1" t="s">
        <v>14</v>
      </c>
      <c r="D120" s="47"/>
      <c r="E120" s="46">
        <v>655</v>
      </c>
      <c r="F120" s="46">
        <v>691</v>
      </c>
      <c r="G120" s="46">
        <v>586</v>
      </c>
      <c r="H120" s="46">
        <v>575</v>
      </c>
      <c r="I120" s="46">
        <v>698</v>
      </c>
      <c r="J120" s="46">
        <v>487</v>
      </c>
      <c r="K120" s="46">
        <v>532</v>
      </c>
      <c r="L120" s="46">
        <v>415</v>
      </c>
    </row>
    <row r="121" spans="1:12" ht="12" hidden="1">
      <c r="A121" s="1" t="s">
        <v>15</v>
      </c>
      <c r="D121" s="47"/>
      <c r="E121" s="46">
        <v>188</v>
      </c>
      <c r="F121" s="46">
        <v>199</v>
      </c>
      <c r="G121" s="46">
        <v>174</v>
      </c>
      <c r="H121" s="46">
        <v>174</v>
      </c>
      <c r="I121" s="46">
        <v>206</v>
      </c>
      <c r="J121" s="46">
        <v>109</v>
      </c>
      <c r="K121" s="46">
        <v>168</v>
      </c>
      <c r="L121" s="46">
        <v>107</v>
      </c>
    </row>
    <row r="122" spans="1:12" ht="12" hidden="1">
      <c r="A122" s="1" t="s">
        <v>16</v>
      </c>
      <c r="D122" s="47"/>
      <c r="E122" s="46">
        <v>189</v>
      </c>
      <c r="F122" s="46">
        <v>213</v>
      </c>
      <c r="G122" s="46">
        <v>176</v>
      </c>
      <c r="H122" s="46">
        <v>177</v>
      </c>
      <c r="I122" s="46">
        <v>214</v>
      </c>
      <c r="J122" s="46">
        <v>141</v>
      </c>
      <c r="K122" s="46">
        <v>166</v>
      </c>
      <c r="L122" s="46">
        <v>90</v>
      </c>
    </row>
    <row r="123" spans="1:12" ht="12" hidden="1">
      <c r="A123" s="1" t="s">
        <v>17</v>
      </c>
      <c r="D123" s="47"/>
      <c r="E123" s="46">
        <v>226</v>
      </c>
      <c r="F123" s="46">
        <v>237</v>
      </c>
      <c r="G123" s="46">
        <v>207</v>
      </c>
      <c r="H123" s="46">
        <v>207</v>
      </c>
      <c r="I123" s="46">
        <v>236</v>
      </c>
      <c r="J123" s="46">
        <v>161</v>
      </c>
      <c r="K123" s="46">
        <v>202</v>
      </c>
      <c r="L123" s="46">
        <v>131</v>
      </c>
    </row>
    <row r="124" spans="1:12" ht="12" hidden="1">
      <c r="A124" s="1" t="s">
        <v>18</v>
      </c>
      <c r="D124" s="47"/>
      <c r="E124" s="46">
        <v>186</v>
      </c>
      <c r="F124" s="46">
        <v>202</v>
      </c>
      <c r="G124" s="46">
        <v>155</v>
      </c>
      <c r="H124" s="46">
        <v>170</v>
      </c>
      <c r="I124" s="46">
        <v>200</v>
      </c>
      <c r="J124" s="46">
        <v>113</v>
      </c>
      <c r="K124" s="46">
        <v>147</v>
      </c>
      <c r="L124" s="46">
        <v>66</v>
      </c>
    </row>
    <row r="125" spans="1:12" ht="12" hidden="1">
      <c r="A125" s="1" t="s">
        <v>19</v>
      </c>
      <c r="D125" s="47"/>
      <c r="E125" s="46">
        <v>106</v>
      </c>
      <c r="F125" s="46">
        <v>113</v>
      </c>
      <c r="G125" s="46">
        <v>101</v>
      </c>
      <c r="H125" s="46">
        <v>107</v>
      </c>
      <c r="I125" s="46">
        <v>117</v>
      </c>
      <c r="J125" s="46">
        <v>85</v>
      </c>
      <c r="K125" s="46">
        <v>98</v>
      </c>
      <c r="L125" s="46">
        <v>74</v>
      </c>
    </row>
    <row r="126" spans="1:12" ht="12" hidden="1">
      <c r="A126" s="1" t="s">
        <v>20</v>
      </c>
      <c r="D126" s="47"/>
      <c r="E126" s="46">
        <v>809</v>
      </c>
      <c r="F126" s="46">
        <v>844</v>
      </c>
      <c r="G126" s="46">
        <v>729</v>
      </c>
      <c r="H126" s="46">
        <v>723</v>
      </c>
      <c r="I126" s="46">
        <v>845</v>
      </c>
      <c r="J126" s="46">
        <v>611</v>
      </c>
      <c r="K126" s="46">
        <v>703</v>
      </c>
      <c r="L126" s="46">
        <v>586</v>
      </c>
    </row>
    <row r="127" spans="1:12" ht="12" hidden="1">
      <c r="A127" s="1" t="s">
        <v>21</v>
      </c>
      <c r="D127" s="47"/>
      <c r="E127" s="46">
        <v>320</v>
      </c>
      <c r="F127" s="46">
        <v>328</v>
      </c>
      <c r="G127" s="46">
        <v>296</v>
      </c>
      <c r="H127" s="46">
        <v>309</v>
      </c>
      <c r="I127" s="46">
        <v>326</v>
      </c>
      <c r="J127" s="46">
        <v>265</v>
      </c>
      <c r="K127" s="46">
        <v>295</v>
      </c>
      <c r="L127" s="46">
        <v>179</v>
      </c>
    </row>
    <row r="128" spans="1:12" ht="12" hidden="1">
      <c r="A128" s="6" t="s">
        <v>22</v>
      </c>
      <c r="D128" s="47"/>
      <c r="E128" s="46">
        <v>308</v>
      </c>
      <c r="F128" s="46">
        <v>318</v>
      </c>
      <c r="G128" s="46">
        <v>275</v>
      </c>
      <c r="H128" s="46">
        <v>274</v>
      </c>
      <c r="I128" s="46">
        <v>320</v>
      </c>
      <c r="J128" s="46">
        <v>205</v>
      </c>
      <c r="K128" s="46">
        <v>274</v>
      </c>
      <c r="L128" s="46">
        <v>158</v>
      </c>
    </row>
    <row r="129" spans="1:12" ht="12" hidden="1">
      <c r="A129" s="1" t="s">
        <v>23</v>
      </c>
      <c r="D129" s="47"/>
      <c r="E129" s="46">
        <v>205</v>
      </c>
      <c r="F129" s="46">
        <v>222</v>
      </c>
      <c r="G129" s="46">
        <v>169</v>
      </c>
      <c r="H129" s="46">
        <v>196</v>
      </c>
      <c r="I129" s="46">
        <v>230</v>
      </c>
      <c r="J129" s="46">
        <v>123</v>
      </c>
      <c r="K129" s="46">
        <v>159</v>
      </c>
      <c r="L129" s="46">
        <v>85</v>
      </c>
    </row>
    <row r="130" spans="1:4" ht="12" hidden="1">
      <c r="A130" s="1" t="s">
        <v>24</v>
      </c>
      <c r="D130" s="47"/>
    </row>
    <row r="131" spans="1:12" ht="12" hidden="1">
      <c r="A131" s="5" t="s">
        <v>39</v>
      </c>
      <c r="D131" s="47"/>
      <c r="E131" s="46">
        <f aca="true" t="shared" si="33" ref="E131:L131">SUM(E119:E130)</f>
        <v>3515</v>
      </c>
      <c r="F131" s="46">
        <f t="shared" si="33"/>
        <v>3722</v>
      </c>
      <c r="G131" s="46">
        <f t="shared" si="33"/>
        <v>3167</v>
      </c>
      <c r="H131" s="46">
        <f t="shared" si="33"/>
        <v>3218</v>
      </c>
      <c r="I131" s="46">
        <f t="shared" si="33"/>
        <v>3756</v>
      </c>
      <c r="J131" s="46">
        <f t="shared" si="33"/>
        <v>2496</v>
      </c>
      <c r="K131" s="46">
        <f t="shared" si="33"/>
        <v>3025</v>
      </c>
      <c r="L131" s="46">
        <f t="shared" si="33"/>
        <v>2002</v>
      </c>
    </row>
    <row r="132" spans="4:11" ht="12">
      <c r="D132" s="47"/>
      <c r="E132" s="47"/>
      <c r="F132" s="47"/>
      <c r="G132" s="47"/>
      <c r="H132" s="47"/>
      <c r="I132" s="47"/>
      <c r="J132" s="47"/>
      <c r="K132" s="47"/>
    </row>
    <row r="133" spans="1:12" ht="15.75">
      <c r="A133" s="89" t="s">
        <v>62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1:12" ht="12">
      <c r="A134" s="90" t="s">
        <v>4</v>
      </c>
      <c r="B134" s="92" t="s">
        <v>5</v>
      </c>
      <c r="C134" s="94" t="s">
        <v>6</v>
      </c>
      <c r="D134" s="96" t="s">
        <v>7</v>
      </c>
      <c r="E134" s="98" t="s">
        <v>63</v>
      </c>
      <c r="F134" s="98" t="s">
        <v>64</v>
      </c>
      <c r="G134" s="98" t="s">
        <v>53</v>
      </c>
      <c r="H134" s="98" t="s">
        <v>54</v>
      </c>
      <c r="I134" s="98" t="s">
        <v>55</v>
      </c>
      <c r="J134" s="98" t="s">
        <v>232</v>
      </c>
      <c r="K134" s="98" t="s">
        <v>56</v>
      </c>
      <c r="L134" s="98" t="s">
        <v>48</v>
      </c>
    </row>
    <row r="135" spans="1:12" ht="12.75" thickBot="1">
      <c r="A135" s="91"/>
      <c r="B135" s="93"/>
      <c r="C135" s="95"/>
      <c r="D135" s="97"/>
      <c r="E135" s="99"/>
      <c r="F135" s="99"/>
      <c r="G135" s="99"/>
      <c r="H135" s="99"/>
      <c r="I135" s="99"/>
      <c r="J135" s="99"/>
      <c r="K135" s="99"/>
      <c r="L135" s="99"/>
    </row>
    <row r="136" spans="1:12" ht="12">
      <c r="A136" s="1" t="s">
        <v>13</v>
      </c>
      <c r="B136" s="46">
        <v>615</v>
      </c>
      <c r="C136" s="46">
        <v>360</v>
      </c>
      <c r="D136" s="47">
        <f aca="true" t="shared" si="34" ref="D136:D148">C136/B136</f>
        <v>0.5853658536585366</v>
      </c>
      <c r="E136" s="47">
        <f aca="true" t="shared" si="35" ref="E136:E146">E151/B136</f>
        <v>0.6650406504065041</v>
      </c>
      <c r="F136" s="47">
        <f aca="true" t="shared" si="36" ref="F136:F146">F151/B136</f>
        <v>0.8845528455284553</v>
      </c>
      <c r="G136" s="47">
        <f aca="true" t="shared" si="37" ref="G136:G146">G151/B136</f>
        <v>0.8308943089430895</v>
      </c>
      <c r="H136" s="47">
        <f aca="true" t="shared" si="38" ref="H136:H146">H151/B136</f>
        <v>0.8504065040650407</v>
      </c>
      <c r="I136" s="47">
        <f aca="true" t="shared" si="39" ref="I136:I146">I151/B136</f>
        <v>0.8813008130081301</v>
      </c>
      <c r="J136" s="47">
        <f aca="true" t="shared" si="40" ref="J136:J146">J151/B136</f>
        <v>0.6585365853658537</v>
      </c>
      <c r="K136" s="47">
        <f aca="true" t="shared" si="41" ref="K136:K146">K151/B136</f>
        <v>0.816260162601626</v>
      </c>
      <c r="L136" s="47">
        <f aca="true" t="shared" si="42" ref="L136:L146">L151/B136</f>
        <v>0.45691056910569106</v>
      </c>
    </row>
    <row r="137" spans="1:12" ht="12">
      <c r="A137" s="1" t="s">
        <v>14</v>
      </c>
      <c r="B137" s="46">
        <v>1090</v>
      </c>
      <c r="C137" s="46">
        <v>705</v>
      </c>
      <c r="D137" s="47">
        <f t="shared" si="34"/>
        <v>0.6467889908256881</v>
      </c>
      <c r="E137" s="47">
        <f t="shared" si="35"/>
        <v>0.7146788990825688</v>
      </c>
      <c r="F137" s="47">
        <f t="shared" si="36"/>
        <v>0.9348623853211009</v>
      </c>
      <c r="G137" s="47">
        <f t="shared" si="37"/>
        <v>0.9073394495412844</v>
      </c>
      <c r="H137" s="47">
        <f t="shared" si="38"/>
        <v>0.8798165137614679</v>
      </c>
      <c r="I137" s="47">
        <f t="shared" si="39"/>
        <v>0.9532110091743119</v>
      </c>
      <c r="J137" s="47">
        <f t="shared" si="40"/>
        <v>0.7853211009174312</v>
      </c>
      <c r="K137" s="47">
        <f t="shared" si="41"/>
        <v>0.8559633027522936</v>
      </c>
      <c r="L137" s="47">
        <f t="shared" si="42"/>
        <v>0.5678899082568807</v>
      </c>
    </row>
    <row r="138" spans="1:12" ht="12">
      <c r="A138" s="1" t="s">
        <v>15</v>
      </c>
      <c r="B138" s="48">
        <v>375</v>
      </c>
      <c r="C138" s="48">
        <v>216</v>
      </c>
      <c r="D138" s="47">
        <f t="shared" si="34"/>
        <v>0.576</v>
      </c>
      <c r="E138" s="47">
        <f t="shared" si="35"/>
        <v>0.6426666666666667</v>
      </c>
      <c r="F138" s="47">
        <f t="shared" si="36"/>
        <v>0.824</v>
      </c>
      <c r="G138" s="47">
        <f t="shared" si="37"/>
        <v>0.7786666666666666</v>
      </c>
      <c r="H138" s="47">
        <f t="shared" si="38"/>
        <v>0.7706666666666667</v>
      </c>
      <c r="I138" s="47">
        <f t="shared" si="39"/>
        <v>0.8293333333333334</v>
      </c>
      <c r="J138" s="47">
        <f t="shared" si="40"/>
        <v>0.656</v>
      </c>
      <c r="K138" s="47">
        <f t="shared" si="41"/>
        <v>0.7546666666666667</v>
      </c>
      <c r="L138" s="47">
        <f t="shared" si="42"/>
        <v>0.49066666666666664</v>
      </c>
    </row>
    <row r="139" spans="1:12" ht="12">
      <c r="A139" s="1" t="s">
        <v>16</v>
      </c>
      <c r="B139" s="46">
        <v>427</v>
      </c>
      <c r="C139" s="46">
        <v>259</v>
      </c>
      <c r="D139" s="47">
        <f t="shared" si="34"/>
        <v>0.6065573770491803</v>
      </c>
      <c r="E139" s="47">
        <f t="shared" si="35"/>
        <v>0.6346604215456675</v>
      </c>
      <c r="F139" s="47">
        <f t="shared" si="36"/>
        <v>0.8641686182669789</v>
      </c>
      <c r="G139" s="47">
        <f t="shared" si="37"/>
        <v>0.8243559718969555</v>
      </c>
      <c r="H139" s="47">
        <f t="shared" si="38"/>
        <v>0.8126463700234192</v>
      </c>
      <c r="I139" s="47">
        <f t="shared" si="39"/>
        <v>0.8758782201405152</v>
      </c>
      <c r="J139" s="47">
        <f t="shared" si="40"/>
        <v>0.7002341920374707</v>
      </c>
      <c r="K139" s="47">
        <f t="shared" si="41"/>
        <v>0.7985948477751756</v>
      </c>
      <c r="L139" s="47">
        <f t="shared" si="42"/>
        <v>0.37236533957845436</v>
      </c>
    </row>
    <row r="140" spans="1:12" ht="12">
      <c r="A140" s="1" t="s">
        <v>17</v>
      </c>
      <c r="B140" s="46">
        <v>408</v>
      </c>
      <c r="C140" s="46">
        <v>268</v>
      </c>
      <c r="D140" s="47">
        <f t="shared" si="34"/>
        <v>0.6568627450980392</v>
      </c>
      <c r="E140" s="47">
        <f t="shared" si="35"/>
        <v>0.7377450980392157</v>
      </c>
      <c r="F140" s="47">
        <f t="shared" si="36"/>
        <v>0.9264705882352942</v>
      </c>
      <c r="G140" s="47">
        <f t="shared" si="37"/>
        <v>0.8897058823529411</v>
      </c>
      <c r="H140" s="47">
        <f t="shared" si="38"/>
        <v>0.9117647058823529</v>
      </c>
      <c r="I140" s="47">
        <f t="shared" si="39"/>
        <v>0.9338235294117647</v>
      </c>
      <c r="J140" s="47">
        <f t="shared" si="40"/>
        <v>0.7794117647058824</v>
      </c>
      <c r="K140" s="47">
        <f t="shared" si="41"/>
        <v>0.8651960784313726</v>
      </c>
      <c r="L140" s="47">
        <f t="shared" si="42"/>
        <v>0.49754901960784315</v>
      </c>
    </row>
    <row r="141" spans="1:12" ht="12">
      <c r="A141" s="1" t="s">
        <v>18</v>
      </c>
      <c r="B141" s="46">
        <v>353</v>
      </c>
      <c r="C141" s="46">
        <v>170</v>
      </c>
      <c r="D141" s="47">
        <f t="shared" si="34"/>
        <v>0.48158640226628896</v>
      </c>
      <c r="E141" s="47">
        <f t="shared" si="35"/>
        <v>0.5835694050991501</v>
      </c>
      <c r="F141" s="47">
        <f t="shared" si="36"/>
        <v>0.7960339943342776</v>
      </c>
      <c r="G141" s="47">
        <f t="shared" si="37"/>
        <v>0.7818696883852692</v>
      </c>
      <c r="H141" s="47">
        <f t="shared" si="38"/>
        <v>0.7478753541076487</v>
      </c>
      <c r="I141" s="47">
        <f t="shared" si="39"/>
        <v>0.7932011331444759</v>
      </c>
      <c r="J141" s="47">
        <f t="shared" si="40"/>
        <v>0.5354107648725213</v>
      </c>
      <c r="K141" s="47">
        <f t="shared" si="41"/>
        <v>0.7592067988668555</v>
      </c>
      <c r="L141" s="47">
        <f t="shared" si="42"/>
        <v>0.3087818696883853</v>
      </c>
    </row>
    <row r="142" spans="1:12" ht="12">
      <c r="A142" s="1" t="s">
        <v>19</v>
      </c>
      <c r="B142" s="46">
        <v>199</v>
      </c>
      <c r="C142" s="46">
        <v>138</v>
      </c>
      <c r="D142" s="47">
        <f t="shared" si="34"/>
        <v>0.6934673366834171</v>
      </c>
      <c r="E142" s="47">
        <f t="shared" si="35"/>
        <v>0.7537688442211056</v>
      </c>
      <c r="F142" s="47">
        <f t="shared" si="36"/>
        <v>0.9195979899497487</v>
      </c>
      <c r="G142" s="47">
        <f t="shared" si="37"/>
        <v>0.8894472361809045</v>
      </c>
      <c r="H142" s="47">
        <f t="shared" si="38"/>
        <v>0.8693467336683417</v>
      </c>
      <c r="I142" s="47">
        <f t="shared" si="39"/>
        <v>0.8894472361809045</v>
      </c>
      <c r="J142" s="47">
        <f t="shared" si="40"/>
        <v>0.5829145728643216</v>
      </c>
      <c r="K142" s="47">
        <f t="shared" si="41"/>
        <v>0.8592964824120602</v>
      </c>
      <c r="L142" s="47">
        <f t="shared" si="42"/>
        <v>0.5778894472361809</v>
      </c>
    </row>
    <row r="143" spans="1:12" ht="12">
      <c r="A143" s="1" t="s">
        <v>20</v>
      </c>
      <c r="B143" s="46">
        <v>1397</v>
      </c>
      <c r="C143" s="46">
        <v>952</v>
      </c>
      <c r="D143" s="47">
        <f t="shared" si="34"/>
        <v>0.6814602720114531</v>
      </c>
      <c r="E143" s="47">
        <f t="shared" si="35"/>
        <v>0.7344309234073013</v>
      </c>
      <c r="F143" s="47">
        <f t="shared" si="36"/>
        <v>0.9148174659985684</v>
      </c>
      <c r="G143" s="47">
        <f t="shared" si="37"/>
        <v>0.8761632068718683</v>
      </c>
      <c r="H143" s="47">
        <f t="shared" si="38"/>
        <v>0.8582677165354331</v>
      </c>
      <c r="I143" s="47">
        <f t="shared" si="39"/>
        <v>0.9362920544022906</v>
      </c>
      <c r="J143" s="47">
        <f t="shared" si="40"/>
        <v>0.7616320687186829</v>
      </c>
      <c r="K143" s="47">
        <f t="shared" si="41"/>
        <v>0.8554044380816035</v>
      </c>
      <c r="L143" s="47">
        <f t="shared" si="42"/>
        <v>0.6621331424481031</v>
      </c>
    </row>
    <row r="144" spans="1:12" ht="12">
      <c r="A144" s="1" t="s">
        <v>21</v>
      </c>
      <c r="B144" s="46">
        <v>575</v>
      </c>
      <c r="C144" s="46">
        <v>430</v>
      </c>
      <c r="D144" s="47">
        <f t="shared" si="34"/>
        <v>0.7478260869565218</v>
      </c>
      <c r="E144" s="47">
        <f t="shared" si="35"/>
        <v>0.7913043478260869</v>
      </c>
      <c r="F144" s="47">
        <f t="shared" si="36"/>
        <v>0.8939130434782608</v>
      </c>
      <c r="G144" s="47">
        <f t="shared" si="37"/>
        <v>0.8765217391304347</v>
      </c>
      <c r="H144" s="47">
        <f t="shared" si="38"/>
        <v>0.8730434782608696</v>
      </c>
      <c r="I144" s="47">
        <f t="shared" si="39"/>
        <v>0.9078260869565218</v>
      </c>
      <c r="J144" s="47">
        <f t="shared" si="40"/>
        <v>0.7860869565217391</v>
      </c>
      <c r="K144" s="47">
        <f t="shared" si="41"/>
        <v>0.8730434782608696</v>
      </c>
      <c r="L144" s="47">
        <f t="shared" si="42"/>
        <v>0.5339130434782609</v>
      </c>
    </row>
    <row r="145" spans="1:12" ht="12">
      <c r="A145" s="1" t="s">
        <v>22</v>
      </c>
      <c r="B145" s="48">
        <v>512</v>
      </c>
      <c r="C145" s="48">
        <v>401</v>
      </c>
      <c r="D145" s="47">
        <f t="shared" si="34"/>
        <v>0.783203125</v>
      </c>
      <c r="E145" s="47">
        <f t="shared" si="35"/>
        <v>0.810546875</v>
      </c>
      <c r="F145" s="47">
        <f t="shared" si="36"/>
        <v>0.958984375</v>
      </c>
      <c r="G145" s="47">
        <f t="shared" si="37"/>
        <v>0.935546875</v>
      </c>
      <c r="H145" s="47">
        <f t="shared" si="38"/>
        <v>0.9140625</v>
      </c>
      <c r="I145" s="47">
        <f t="shared" si="39"/>
        <v>0.970703125</v>
      </c>
      <c r="J145" s="47">
        <f t="shared" si="40"/>
        <v>0.857421875</v>
      </c>
      <c r="K145" s="47">
        <f t="shared" si="41"/>
        <v>0.92578125</v>
      </c>
      <c r="L145" s="47">
        <f t="shared" si="42"/>
        <v>0.587890625</v>
      </c>
    </row>
    <row r="146" spans="1:12" ht="12">
      <c r="A146" s="1" t="s">
        <v>23</v>
      </c>
      <c r="B146" s="46">
        <v>412</v>
      </c>
      <c r="C146" s="46">
        <v>202</v>
      </c>
      <c r="D146" s="47">
        <f t="shared" si="34"/>
        <v>0.49029126213592233</v>
      </c>
      <c r="E146" s="47">
        <f t="shared" si="35"/>
        <v>0.5800970873786407</v>
      </c>
      <c r="F146" s="47">
        <f t="shared" si="36"/>
        <v>0.808252427184466</v>
      </c>
      <c r="G146" s="47">
        <f t="shared" si="37"/>
        <v>0.7427184466019418</v>
      </c>
      <c r="H146" s="47">
        <f t="shared" si="38"/>
        <v>0.8106796116504854</v>
      </c>
      <c r="I146" s="47">
        <f t="shared" si="39"/>
        <v>0.8203883495145631</v>
      </c>
      <c r="J146" s="47">
        <f t="shared" si="40"/>
        <v>0.6019417475728155</v>
      </c>
      <c r="K146" s="47">
        <f t="shared" si="41"/>
        <v>0.7160194174757282</v>
      </c>
      <c r="L146" s="47">
        <f t="shared" si="42"/>
        <v>0.3470873786407767</v>
      </c>
    </row>
    <row r="147" spans="1:12" ht="12">
      <c r="A147" s="1" t="s">
        <v>24</v>
      </c>
      <c r="B147" s="46" t="s">
        <v>25</v>
      </c>
      <c r="C147" s="46" t="s">
        <v>25</v>
      </c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1" ht="12">
      <c r="A148" s="5" t="s">
        <v>26</v>
      </c>
      <c r="B148" s="46">
        <f>SUM(B136:B147)</f>
        <v>6363</v>
      </c>
      <c r="C148" s="46">
        <f>SUM(C136:C147)</f>
        <v>4101</v>
      </c>
      <c r="D148" s="47">
        <f t="shared" si="34"/>
        <v>0.6445073078736445</v>
      </c>
      <c r="E148" s="47"/>
      <c r="F148" s="47"/>
      <c r="G148" s="47"/>
      <c r="H148" s="47"/>
      <c r="I148" s="47"/>
      <c r="J148" s="47"/>
      <c r="K148" s="47"/>
    </row>
    <row r="149" spans="1:11" ht="12">
      <c r="A149" s="5"/>
      <c r="D149" s="47"/>
      <c r="E149" s="47"/>
      <c r="F149" s="47"/>
      <c r="G149" s="47"/>
      <c r="H149" s="47"/>
      <c r="I149" s="47"/>
      <c r="J149" s="47"/>
      <c r="K149" s="47"/>
    </row>
    <row r="150" spans="1:12" ht="12" hidden="1">
      <c r="A150" s="5"/>
      <c r="D150" s="47"/>
      <c r="E150" s="49" t="s">
        <v>65</v>
      </c>
      <c r="F150" s="49" t="s">
        <v>66</v>
      </c>
      <c r="G150" s="49" t="s">
        <v>57</v>
      </c>
      <c r="H150" s="49" t="s">
        <v>58</v>
      </c>
      <c r="I150" s="49" t="s">
        <v>59</v>
      </c>
      <c r="J150" s="49" t="s">
        <v>60</v>
      </c>
      <c r="K150" s="49" t="s">
        <v>61</v>
      </c>
      <c r="L150" s="49" t="s">
        <v>51</v>
      </c>
    </row>
    <row r="151" spans="1:12" ht="12" hidden="1">
      <c r="A151" s="1" t="s">
        <v>13</v>
      </c>
      <c r="D151" s="47"/>
      <c r="E151" s="46">
        <v>409</v>
      </c>
      <c r="F151" s="46">
        <v>544</v>
      </c>
      <c r="G151" s="46">
        <v>511</v>
      </c>
      <c r="H151" s="46">
        <v>523</v>
      </c>
      <c r="I151" s="46">
        <v>542</v>
      </c>
      <c r="J151" s="46">
        <v>405</v>
      </c>
      <c r="K151" s="46">
        <v>502</v>
      </c>
      <c r="L151" s="46">
        <v>281</v>
      </c>
    </row>
    <row r="152" spans="1:12" ht="12" hidden="1">
      <c r="A152" s="1" t="s">
        <v>14</v>
      </c>
      <c r="D152" s="47"/>
      <c r="E152" s="46">
        <v>779</v>
      </c>
      <c r="F152" s="46">
        <v>1019</v>
      </c>
      <c r="G152" s="46">
        <v>989</v>
      </c>
      <c r="H152" s="46">
        <v>959</v>
      </c>
      <c r="I152" s="46">
        <v>1039</v>
      </c>
      <c r="J152" s="46">
        <v>856</v>
      </c>
      <c r="K152" s="46">
        <v>933</v>
      </c>
      <c r="L152" s="46">
        <v>619</v>
      </c>
    </row>
    <row r="153" spans="1:12" ht="12" hidden="1">
      <c r="A153" s="1" t="s">
        <v>15</v>
      </c>
      <c r="D153" s="47"/>
      <c r="E153" s="46">
        <v>241</v>
      </c>
      <c r="F153" s="46">
        <v>309</v>
      </c>
      <c r="G153" s="46">
        <v>292</v>
      </c>
      <c r="H153" s="46">
        <v>289</v>
      </c>
      <c r="I153" s="46">
        <v>311</v>
      </c>
      <c r="J153" s="46">
        <v>246</v>
      </c>
      <c r="K153" s="46">
        <v>283</v>
      </c>
      <c r="L153" s="46">
        <v>184</v>
      </c>
    </row>
    <row r="154" spans="1:12" ht="12" hidden="1">
      <c r="A154" s="1" t="s">
        <v>16</v>
      </c>
      <c r="D154" s="47"/>
      <c r="E154" s="46">
        <v>271</v>
      </c>
      <c r="F154" s="46">
        <v>369</v>
      </c>
      <c r="G154" s="46">
        <v>352</v>
      </c>
      <c r="H154" s="46">
        <v>347</v>
      </c>
      <c r="I154" s="46">
        <v>374</v>
      </c>
      <c r="J154" s="46">
        <v>299</v>
      </c>
      <c r="K154" s="46">
        <v>341</v>
      </c>
      <c r="L154" s="46">
        <v>159</v>
      </c>
    </row>
    <row r="155" spans="1:12" ht="12" hidden="1">
      <c r="A155" s="1" t="s">
        <v>17</v>
      </c>
      <c r="D155" s="47"/>
      <c r="E155" s="46">
        <v>301</v>
      </c>
      <c r="F155" s="46">
        <v>378</v>
      </c>
      <c r="G155" s="46">
        <v>363</v>
      </c>
      <c r="H155" s="46">
        <v>372</v>
      </c>
      <c r="I155" s="46">
        <v>381</v>
      </c>
      <c r="J155" s="46">
        <v>318</v>
      </c>
      <c r="K155" s="46">
        <v>353</v>
      </c>
      <c r="L155" s="46">
        <v>203</v>
      </c>
    </row>
    <row r="156" spans="1:12" ht="12" hidden="1">
      <c r="A156" s="1" t="s">
        <v>18</v>
      </c>
      <c r="D156" s="47"/>
      <c r="E156" s="46">
        <v>206</v>
      </c>
      <c r="F156" s="46">
        <v>281</v>
      </c>
      <c r="G156" s="46">
        <v>276</v>
      </c>
      <c r="H156" s="46">
        <v>264</v>
      </c>
      <c r="I156" s="46">
        <v>280</v>
      </c>
      <c r="J156" s="46">
        <v>189</v>
      </c>
      <c r="K156" s="46">
        <v>268</v>
      </c>
      <c r="L156" s="46">
        <v>109</v>
      </c>
    </row>
    <row r="157" spans="1:12" ht="12" hidden="1">
      <c r="A157" s="1" t="s">
        <v>19</v>
      </c>
      <c r="D157" s="47"/>
      <c r="E157" s="46">
        <v>150</v>
      </c>
      <c r="F157" s="46">
        <v>183</v>
      </c>
      <c r="G157" s="46">
        <v>177</v>
      </c>
      <c r="H157" s="46">
        <v>173</v>
      </c>
      <c r="I157" s="46">
        <v>177</v>
      </c>
      <c r="J157" s="46">
        <v>116</v>
      </c>
      <c r="K157" s="46">
        <v>171</v>
      </c>
      <c r="L157" s="46">
        <v>115</v>
      </c>
    </row>
    <row r="158" spans="1:12" ht="12" hidden="1">
      <c r="A158" s="1" t="s">
        <v>20</v>
      </c>
      <c r="D158" s="47"/>
      <c r="E158" s="46">
        <v>1026</v>
      </c>
      <c r="F158" s="46">
        <v>1278</v>
      </c>
      <c r="G158" s="46">
        <v>1224</v>
      </c>
      <c r="H158" s="46">
        <v>1199</v>
      </c>
      <c r="I158" s="46">
        <v>1308</v>
      </c>
      <c r="J158" s="46">
        <v>1064</v>
      </c>
      <c r="K158" s="46">
        <v>1195</v>
      </c>
      <c r="L158" s="46">
        <v>925</v>
      </c>
    </row>
    <row r="159" spans="1:12" ht="12" hidden="1">
      <c r="A159" s="1" t="s">
        <v>21</v>
      </c>
      <c r="D159" s="47"/>
      <c r="E159" s="46">
        <v>455</v>
      </c>
      <c r="F159" s="46">
        <v>514</v>
      </c>
      <c r="G159" s="46">
        <v>504</v>
      </c>
      <c r="H159" s="46">
        <v>502</v>
      </c>
      <c r="I159" s="46">
        <v>522</v>
      </c>
      <c r="J159" s="46">
        <v>452</v>
      </c>
      <c r="K159" s="46">
        <v>502</v>
      </c>
      <c r="L159" s="46">
        <v>307</v>
      </c>
    </row>
    <row r="160" spans="1:12" ht="12" hidden="1">
      <c r="A160" s="1" t="s">
        <v>22</v>
      </c>
      <c r="D160" s="47"/>
      <c r="E160" s="46">
        <v>415</v>
      </c>
      <c r="F160" s="46">
        <v>491</v>
      </c>
      <c r="G160" s="46">
        <v>479</v>
      </c>
      <c r="H160" s="46">
        <v>468</v>
      </c>
      <c r="I160" s="46">
        <v>497</v>
      </c>
      <c r="J160" s="46">
        <v>439</v>
      </c>
      <c r="K160" s="46">
        <v>474</v>
      </c>
      <c r="L160" s="46">
        <v>301</v>
      </c>
    </row>
    <row r="161" spans="1:12" ht="12" hidden="1">
      <c r="A161" s="1" t="s">
        <v>23</v>
      </c>
      <c r="D161" s="47"/>
      <c r="E161" s="46">
        <v>239</v>
      </c>
      <c r="F161" s="46">
        <v>333</v>
      </c>
      <c r="G161" s="46">
        <v>306</v>
      </c>
      <c r="H161" s="46">
        <v>334</v>
      </c>
      <c r="I161" s="46">
        <v>338</v>
      </c>
      <c r="J161" s="46">
        <v>248</v>
      </c>
      <c r="K161" s="46">
        <v>295</v>
      </c>
      <c r="L161" s="46">
        <v>143</v>
      </c>
    </row>
    <row r="162" spans="1:4" ht="12" hidden="1">
      <c r="A162" s="1" t="s">
        <v>24</v>
      </c>
      <c r="D162" s="47"/>
    </row>
    <row r="163" spans="1:12" ht="12" hidden="1">
      <c r="A163" s="5" t="s">
        <v>26</v>
      </c>
      <c r="B163" s="50"/>
      <c r="D163" s="47"/>
      <c r="E163" s="46">
        <f aca="true" t="shared" si="43" ref="E163:L163">SUM(E151:E162)</f>
        <v>4492</v>
      </c>
      <c r="F163" s="46">
        <f t="shared" si="43"/>
        <v>5699</v>
      </c>
      <c r="G163" s="46">
        <f t="shared" si="43"/>
        <v>5473</v>
      </c>
      <c r="H163" s="46">
        <f t="shared" si="43"/>
        <v>5430</v>
      </c>
      <c r="I163" s="46">
        <f t="shared" si="43"/>
        <v>5769</v>
      </c>
      <c r="J163" s="46">
        <f t="shared" si="43"/>
        <v>4632</v>
      </c>
      <c r="K163" s="46">
        <f t="shared" si="43"/>
        <v>5317</v>
      </c>
      <c r="L163" s="46">
        <f t="shared" si="43"/>
        <v>3346</v>
      </c>
    </row>
    <row r="164" spans="1:4" ht="12">
      <c r="A164" s="7"/>
      <c r="B164" s="50"/>
      <c r="D164" s="47"/>
    </row>
    <row r="165" spans="1:13" ht="15.75">
      <c r="A165" s="89" t="s">
        <v>67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1:13" ht="12">
      <c r="A166" s="90" t="s">
        <v>4</v>
      </c>
      <c r="B166" s="92" t="s">
        <v>5</v>
      </c>
      <c r="C166" s="94" t="s">
        <v>6</v>
      </c>
      <c r="D166" s="96" t="s">
        <v>7</v>
      </c>
      <c r="E166" s="98" t="s">
        <v>68</v>
      </c>
      <c r="F166" s="98" t="s">
        <v>64</v>
      </c>
      <c r="G166" s="98" t="s">
        <v>53</v>
      </c>
      <c r="H166" s="98" t="s">
        <v>54</v>
      </c>
      <c r="I166" s="98" t="s">
        <v>55</v>
      </c>
      <c r="J166" s="98" t="s">
        <v>69</v>
      </c>
      <c r="K166" s="98" t="s">
        <v>232</v>
      </c>
      <c r="L166" s="98" t="s">
        <v>56</v>
      </c>
      <c r="M166" s="98" t="s">
        <v>48</v>
      </c>
    </row>
    <row r="167" spans="1:13" ht="12.75" thickBot="1">
      <c r="A167" s="91"/>
      <c r="B167" s="93"/>
      <c r="C167" s="95"/>
      <c r="D167" s="97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2">
      <c r="A168" s="1" t="s">
        <v>13</v>
      </c>
      <c r="B168" s="46">
        <v>504</v>
      </c>
      <c r="C168" s="46">
        <v>364</v>
      </c>
      <c r="D168" s="47">
        <f aca="true" t="shared" si="44" ref="D168:D180">C168/B168</f>
        <v>0.7222222222222222</v>
      </c>
      <c r="E168" s="47">
        <f aca="true" t="shared" si="45" ref="E168:E178">E183/B168</f>
        <v>0.7876984126984127</v>
      </c>
      <c r="F168" s="47">
        <f aca="true" t="shared" si="46" ref="F168:F178">F183/B168</f>
        <v>0.9265873015873016</v>
      </c>
      <c r="G168" s="47">
        <f aca="true" t="shared" si="47" ref="G168:G178">G183/B168</f>
        <v>0.9206349206349206</v>
      </c>
      <c r="H168" s="47">
        <f aca="true" t="shared" si="48" ref="H168:H178">H183/B168</f>
        <v>0.9087301587301587</v>
      </c>
      <c r="I168" s="47">
        <f aca="true" t="shared" si="49" ref="I168:I178">I183/B168</f>
        <v>0.9146825396825397</v>
      </c>
      <c r="J168" s="47">
        <f aca="true" t="shared" si="50" ref="J168:J178">J183/B168</f>
        <v>0.7936507936507936</v>
      </c>
      <c r="K168" s="47">
        <f aca="true" t="shared" si="51" ref="K168:K178">K183/B168</f>
        <v>0.7896825396825397</v>
      </c>
      <c r="L168" s="47">
        <f aca="true" t="shared" si="52" ref="L168:L178">L183/B168</f>
        <v>0.8968253968253969</v>
      </c>
      <c r="M168" s="4">
        <f aca="true" t="shared" si="53" ref="M168:M178">M183/B168</f>
        <v>0.4742063492063492</v>
      </c>
    </row>
    <row r="169" spans="1:13" ht="12">
      <c r="A169" s="1" t="s">
        <v>14</v>
      </c>
      <c r="B169" s="46">
        <v>864</v>
      </c>
      <c r="C169" s="46">
        <v>672</v>
      </c>
      <c r="D169" s="47">
        <f t="shared" si="44"/>
        <v>0.7777777777777778</v>
      </c>
      <c r="E169" s="47">
        <f t="shared" si="45"/>
        <v>0.8391203703703703</v>
      </c>
      <c r="F169" s="47">
        <f t="shared" si="46"/>
        <v>0.9537037037037037</v>
      </c>
      <c r="G169" s="47">
        <f t="shared" si="47"/>
        <v>0.9432870370370371</v>
      </c>
      <c r="H169" s="47">
        <f t="shared" si="48"/>
        <v>0.9236111111111112</v>
      </c>
      <c r="I169" s="47">
        <f t="shared" si="49"/>
        <v>0.9710648148148148</v>
      </c>
      <c r="J169" s="47">
        <f t="shared" si="50"/>
        <v>0.8935185185185185</v>
      </c>
      <c r="K169" s="47">
        <f t="shared" si="51"/>
        <v>0.8518518518518519</v>
      </c>
      <c r="L169" s="47">
        <f t="shared" si="52"/>
        <v>0.9178240740740741</v>
      </c>
      <c r="M169" s="4">
        <f t="shared" si="53"/>
        <v>0.5393518518518519</v>
      </c>
    </row>
    <row r="170" spans="1:13" ht="12">
      <c r="A170" s="1" t="s">
        <v>15</v>
      </c>
      <c r="B170" s="48">
        <v>309</v>
      </c>
      <c r="C170" s="48">
        <v>215</v>
      </c>
      <c r="D170" s="47">
        <f t="shared" si="44"/>
        <v>0.6957928802588996</v>
      </c>
      <c r="E170" s="47">
        <f t="shared" si="45"/>
        <v>0.7443365695792881</v>
      </c>
      <c r="F170" s="47">
        <f t="shared" si="46"/>
        <v>0.8478964401294499</v>
      </c>
      <c r="G170" s="47">
        <f t="shared" si="47"/>
        <v>0.8187702265372169</v>
      </c>
      <c r="H170" s="47">
        <f t="shared" si="48"/>
        <v>0.8025889967637541</v>
      </c>
      <c r="I170" s="47">
        <f t="shared" si="49"/>
        <v>0.8673139158576052</v>
      </c>
      <c r="J170" s="47">
        <f t="shared" si="50"/>
        <v>0.7799352750809061</v>
      </c>
      <c r="K170" s="47">
        <f t="shared" si="51"/>
        <v>0.7443365695792881</v>
      </c>
      <c r="L170" s="47">
        <f t="shared" si="52"/>
        <v>0.8090614886731392</v>
      </c>
      <c r="M170" s="4">
        <f t="shared" si="53"/>
        <v>0.5469255663430421</v>
      </c>
    </row>
    <row r="171" spans="1:13" ht="12">
      <c r="A171" s="1" t="s">
        <v>16</v>
      </c>
      <c r="B171" s="46">
        <v>346</v>
      </c>
      <c r="C171" s="46">
        <v>224</v>
      </c>
      <c r="D171" s="47">
        <f t="shared" si="44"/>
        <v>0.6473988439306358</v>
      </c>
      <c r="E171" s="47">
        <f t="shared" si="45"/>
        <v>0.6936416184971098</v>
      </c>
      <c r="F171" s="47">
        <f t="shared" si="46"/>
        <v>0.869942196531792</v>
      </c>
      <c r="G171" s="47">
        <f t="shared" si="47"/>
        <v>0.8583815028901735</v>
      </c>
      <c r="H171" s="47">
        <f t="shared" si="48"/>
        <v>0.8526011560693642</v>
      </c>
      <c r="I171" s="47">
        <f t="shared" si="49"/>
        <v>0.8786127167630058</v>
      </c>
      <c r="J171" s="47">
        <f t="shared" si="50"/>
        <v>0.5260115606936416</v>
      </c>
      <c r="K171" s="47">
        <f t="shared" si="51"/>
        <v>0.7456647398843931</v>
      </c>
      <c r="L171" s="47">
        <f t="shared" si="52"/>
        <v>0.8208092485549133</v>
      </c>
      <c r="M171" s="4">
        <f t="shared" si="53"/>
        <v>0.3670520231213873</v>
      </c>
    </row>
    <row r="172" spans="1:13" ht="12">
      <c r="A172" s="1" t="s">
        <v>17</v>
      </c>
      <c r="B172" s="46">
        <v>385</v>
      </c>
      <c r="C172" s="46">
        <v>309</v>
      </c>
      <c r="D172" s="47">
        <f t="shared" si="44"/>
        <v>0.8025974025974026</v>
      </c>
      <c r="E172" s="47">
        <f t="shared" si="45"/>
        <v>0.8675324675324675</v>
      </c>
      <c r="F172" s="47">
        <f t="shared" si="46"/>
        <v>0.9454545454545454</v>
      </c>
      <c r="G172" s="47">
        <f t="shared" si="47"/>
        <v>0.9402597402597402</v>
      </c>
      <c r="H172" s="47">
        <f t="shared" si="48"/>
        <v>0.9194805194805195</v>
      </c>
      <c r="I172" s="47">
        <f t="shared" si="49"/>
        <v>0.9454545454545454</v>
      </c>
      <c r="J172" s="47">
        <f t="shared" si="50"/>
        <v>0.8805194805194805</v>
      </c>
      <c r="K172" s="47">
        <f t="shared" si="51"/>
        <v>0.8727272727272727</v>
      </c>
      <c r="L172" s="47">
        <f t="shared" si="52"/>
        <v>0.9272727272727272</v>
      </c>
      <c r="M172" s="4">
        <f t="shared" si="53"/>
        <v>0.4961038961038961</v>
      </c>
    </row>
    <row r="173" spans="1:13" ht="12">
      <c r="A173" s="1" t="s">
        <v>18</v>
      </c>
      <c r="B173" s="46">
        <v>304</v>
      </c>
      <c r="C173" s="46">
        <v>180</v>
      </c>
      <c r="D173" s="47">
        <f t="shared" si="44"/>
        <v>0.5921052631578947</v>
      </c>
      <c r="E173" s="47">
        <f t="shared" si="45"/>
        <v>0.6776315789473685</v>
      </c>
      <c r="F173" s="47">
        <f t="shared" si="46"/>
        <v>0.819078947368421</v>
      </c>
      <c r="G173" s="47">
        <f t="shared" si="47"/>
        <v>0.8026315789473685</v>
      </c>
      <c r="H173" s="47">
        <f t="shared" si="48"/>
        <v>0.7993421052631579</v>
      </c>
      <c r="I173" s="47">
        <f t="shared" si="49"/>
        <v>0.819078947368421</v>
      </c>
      <c r="J173" s="47">
        <f t="shared" si="50"/>
        <v>0.7072368421052632</v>
      </c>
      <c r="K173" s="47">
        <f t="shared" si="51"/>
        <v>0.6546052631578947</v>
      </c>
      <c r="L173" s="47">
        <f t="shared" si="52"/>
        <v>0.7828947368421053</v>
      </c>
      <c r="M173" s="4">
        <f t="shared" si="53"/>
        <v>0.29276315789473684</v>
      </c>
    </row>
    <row r="174" spans="1:13" ht="12">
      <c r="A174" s="1" t="s">
        <v>19</v>
      </c>
      <c r="B174" s="46">
        <v>163</v>
      </c>
      <c r="C174" s="46">
        <v>118</v>
      </c>
      <c r="D174" s="47">
        <f t="shared" si="44"/>
        <v>0.7239263803680982</v>
      </c>
      <c r="E174" s="47">
        <f t="shared" si="45"/>
        <v>0.7914110429447853</v>
      </c>
      <c r="F174" s="47">
        <f t="shared" si="46"/>
        <v>0.901840490797546</v>
      </c>
      <c r="G174" s="47">
        <f t="shared" si="47"/>
        <v>0.8650306748466258</v>
      </c>
      <c r="H174" s="47">
        <f t="shared" si="48"/>
        <v>0.8650306748466258</v>
      </c>
      <c r="I174" s="47">
        <f t="shared" si="49"/>
        <v>0.8957055214723927</v>
      </c>
      <c r="J174" s="47">
        <f t="shared" si="50"/>
        <v>0.5950920245398773</v>
      </c>
      <c r="K174" s="47">
        <f t="shared" si="51"/>
        <v>0.7791411042944786</v>
      </c>
      <c r="L174" s="47">
        <f t="shared" si="52"/>
        <v>0.852760736196319</v>
      </c>
      <c r="M174" s="4">
        <f t="shared" si="53"/>
        <v>0.4049079754601227</v>
      </c>
    </row>
    <row r="175" spans="1:13" ht="12">
      <c r="A175" s="1" t="s">
        <v>20</v>
      </c>
      <c r="B175" s="46">
        <v>1247</v>
      </c>
      <c r="C175" s="46">
        <v>987</v>
      </c>
      <c r="D175" s="47">
        <f t="shared" si="44"/>
        <v>0.7914995990376904</v>
      </c>
      <c r="E175" s="47">
        <f t="shared" si="45"/>
        <v>0.8420208500400962</v>
      </c>
      <c r="F175" s="47">
        <f t="shared" si="46"/>
        <v>0.9414595028067362</v>
      </c>
      <c r="G175" s="47">
        <f t="shared" si="47"/>
        <v>0.9310344827586207</v>
      </c>
      <c r="H175" s="47">
        <f t="shared" si="48"/>
        <v>0.9061748195669607</v>
      </c>
      <c r="I175" s="47">
        <f t="shared" si="49"/>
        <v>0.958299919807538</v>
      </c>
      <c r="J175" s="47">
        <f t="shared" si="50"/>
        <v>0.8660785886126704</v>
      </c>
      <c r="K175" s="47">
        <f t="shared" si="51"/>
        <v>0.8492381716118684</v>
      </c>
      <c r="L175" s="47">
        <f t="shared" si="52"/>
        <v>0.9222133119486768</v>
      </c>
      <c r="M175" s="4">
        <f t="shared" si="53"/>
        <v>0.6752205292702486</v>
      </c>
    </row>
    <row r="176" spans="1:13" ht="12">
      <c r="A176" s="1" t="s">
        <v>21</v>
      </c>
      <c r="B176" s="48">
        <v>528</v>
      </c>
      <c r="C176" s="48">
        <v>434</v>
      </c>
      <c r="D176" s="47">
        <f t="shared" si="44"/>
        <v>0.821969696969697</v>
      </c>
      <c r="E176" s="47">
        <f t="shared" si="45"/>
        <v>0.8598484848484849</v>
      </c>
      <c r="F176" s="47">
        <f t="shared" si="46"/>
        <v>0.928030303030303</v>
      </c>
      <c r="G176" s="47">
        <f t="shared" si="47"/>
        <v>0.9261363636363636</v>
      </c>
      <c r="H176" s="47">
        <f t="shared" si="48"/>
        <v>0.9053030303030303</v>
      </c>
      <c r="I176" s="47">
        <f t="shared" si="49"/>
        <v>0.9318181818181818</v>
      </c>
      <c r="J176" s="47">
        <f t="shared" si="50"/>
        <v>0.9128787878787878</v>
      </c>
      <c r="K176" s="47">
        <f t="shared" si="51"/>
        <v>0.8446969696969697</v>
      </c>
      <c r="L176" s="47">
        <f t="shared" si="52"/>
        <v>0.9223484848484849</v>
      </c>
      <c r="M176" s="4">
        <f t="shared" si="53"/>
        <v>0.49242424242424243</v>
      </c>
    </row>
    <row r="177" spans="1:13" ht="12">
      <c r="A177" s="1" t="s">
        <v>22</v>
      </c>
      <c r="B177" s="48">
        <v>381</v>
      </c>
      <c r="C177" s="48">
        <v>324</v>
      </c>
      <c r="D177" s="47">
        <f t="shared" si="44"/>
        <v>0.8503937007874016</v>
      </c>
      <c r="E177" s="47">
        <f t="shared" si="45"/>
        <v>0.89501312335958</v>
      </c>
      <c r="F177" s="47">
        <f t="shared" si="46"/>
        <v>0.979002624671916</v>
      </c>
      <c r="G177" s="47">
        <f t="shared" si="47"/>
        <v>0.958005249343832</v>
      </c>
      <c r="H177" s="47">
        <f t="shared" si="48"/>
        <v>0.952755905511811</v>
      </c>
      <c r="I177" s="47">
        <f t="shared" si="49"/>
        <v>0.979002624671916</v>
      </c>
      <c r="J177" s="47">
        <f t="shared" si="50"/>
        <v>0.9238845144356955</v>
      </c>
      <c r="K177" s="47">
        <f t="shared" si="51"/>
        <v>0.9028871391076115</v>
      </c>
      <c r="L177" s="47">
        <f t="shared" si="52"/>
        <v>0.9501312335958005</v>
      </c>
      <c r="M177" s="4">
        <f t="shared" si="53"/>
        <v>0.5380577427821522</v>
      </c>
    </row>
    <row r="178" spans="1:13" ht="12">
      <c r="A178" s="1" t="s">
        <v>23</v>
      </c>
      <c r="B178" s="46">
        <v>326</v>
      </c>
      <c r="C178" s="46">
        <v>222</v>
      </c>
      <c r="D178" s="47">
        <f t="shared" si="44"/>
        <v>0.6809815950920245</v>
      </c>
      <c r="E178" s="47">
        <f t="shared" si="45"/>
        <v>0.7239263803680982</v>
      </c>
      <c r="F178" s="47">
        <f t="shared" si="46"/>
        <v>0.843558282208589</v>
      </c>
      <c r="G178" s="47">
        <f t="shared" si="47"/>
        <v>0.8343558282208589</v>
      </c>
      <c r="H178" s="47">
        <f t="shared" si="48"/>
        <v>0.8404907975460123</v>
      </c>
      <c r="I178" s="47">
        <f t="shared" si="49"/>
        <v>0.8711656441717791</v>
      </c>
      <c r="J178" s="47">
        <f t="shared" si="50"/>
        <v>0.7423312883435583</v>
      </c>
      <c r="K178" s="47">
        <f t="shared" si="51"/>
        <v>0.7208588957055214</v>
      </c>
      <c r="L178" s="47">
        <f t="shared" si="52"/>
        <v>0.7852760736196319</v>
      </c>
      <c r="M178" s="4">
        <f t="shared" si="53"/>
        <v>0.34355828220858897</v>
      </c>
    </row>
    <row r="179" spans="1:13" ht="12">
      <c r="A179" s="1" t="s">
        <v>24</v>
      </c>
      <c r="B179" s="46" t="s">
        <v>25</v>
      </c>
      <c r="C179" s="46" t="s">
        <v>25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"/>
    </row>
    <row r="180" spans="1:11" ht="12">
      <c r="A180" s="5" t="s">
        <v>39</v>
      </c>
      <c r="B180" s="46">
        <f>SUM(B168:B179)</f>
        <v>5357</v>
      </c>
      <c r="C180" s="46">
        <f>SUM(C168:C179)</f>
        <v>4049</v>
      </c>
      <c r="D180" s="47">
        <f t="shared" si="44"/>
        <v>0.7558334888930371</v>
      </c>
      <c r="E180" s="47"/>
      <c r="F180" s="47"/>
      <c r="G180" s="47"/>
      <c r="H180" s="47"/>
      <c r="I180" s="47"/>
      <c r="J180" s="47"/>
      <c r="K180" s="47"/>
    </row>
    <row r="181" spans="1:11" ht="12">
      <c r="A181" s="5"/>
      <c r="D181" s="47"/>
      <c r="E181" s="47"/>
      <c r="F181" s="47"/>
      <c r="G181" s="47"/>
      <c r="H181" s="47"/>
      <c r="I181" s="47"/>
      <c r="J181" s="47"/>
      <c r="K181" s="47"/>
    </row>
    <row r="182" spans="1:13" ht="12" hidden="1">
      <c r="A182" s="5"/>
      <c r="D182" s="47"/>
      <c r="E182" s="49" t="s">
        <v>65</v>
      </c>
      <c r="F182" s="49" t="s">
        <v>66</v>
      </c>
      <c r="G182" s="49" t="s">
        <v>57</v>
      </c>
      <c r="H182" s="49" t="s">
        <v>58</v>
      </c>
      <c r="I182" s="49" t="s">
        <v>59</v>
      </c>
      <c r="J182" s="49" t="s">
        <v>70</v>
      </c>
      <c r="K182" s="49" t="s">
        <v>60</v>
      </c>
      <c r="L182" s="49" t="s">
        <v>61</v>
      </c>
      <c r="M182" s="5" t="s">
        <v>51</v>
      </c>
    </row>
    <row r="183" spans="1:13" ht="12" hidden="1">
      <c r="A183" s="1" t="s">
        <v>13</v>
      </c>
      <c r="D183" s="47"/>
      <c r="E183" s="46">
        <v>397</v>
      </c>
      <c r="F183" s="46">
        <v>467</v>
      </c>
      <c r="G183" s="46">
        <v>464</v>
      </c>
      <c r="H183" s="46">
        <v>458</v>
      </c>
      <c r="I183" s="46">
        <v>461</v>
      </c>
      <c r="J183" s="46">
        <v>400</v>
      </c>
      <c r="K183" s="46">
        <v>398</v>
      </c>
      <c r="L183" s="46">
        <v>452</v>
      </c>
      <c r="M183" s="1">
        <v>239</v>
      </c>
    </row>
    <row r="184" spans="1:13" ht="12" hidden="1">
      <c r="A184" s="1" t="s">
        <v>14</v>
      </c>
      <c r="D184" s="47"/>
      <c r="E184" s="46">
        <v>725</v>
      </c>
      <c r="F184" s="46">
        <v>824</v>
      </c>
      <c r="G184" s="46">
        <v>815</v>
      </c>
      <c r="H184" s="46">
        <v>798</v>
      </c>
      <c r="I184" s="46">
        <v>839</v>
      </c>
      <c r="J184" s="46">
        <v>772</v>
      </c>
      <c r="K184" s="46">
        <v>736</v>
      </c>
      <c r="L184" s="46">
        <v>793</v>
      </c>
      <c r="M184" s="1">
        <v>466</v>
      </c>
    </row>
    <row r="185" spans="1:13" ht="12" hidden="1">
      <c r="A185" s="1" t="s">
        <v>15</v>
      </c>
      <c r="D185" s="47"/>
      <c r="E185" s="46">
        <v>230</v>
      </c>
      <c r="F185" s="46">
        <v>262</v>
      </c>
      <c r="G185" s="46">
        <v>253</v>
      </c>
      <c r="H185" s="46">
        <v>248</v>
      </c>
      <c r="I185" s="46">
        <v>268</v>
      </c>
      <c r="J185" s="46">
        <v>241</v>
      </c>
      <c r="K185" s="46">
        <v>230</v>
      </c>
      <c r="L185" s="46">
        <v>250</v>
      </c>
      <c r="M185" s="1">
        <v>169</v>
      </c>
    </row>
    <row r="186" spans="1:13" ht="12" hidden="1">
      <c r="A186" s="1" t="s">
        <v>16</v>
      </c>
      <c r="D186" s="47"/>
      <c r="E186" s="46">
        <v>240</v>
      </c>
      <c r="F186" s="46">
        <v>301</v>
      </c>
      <c r="G186" s="46">
        <v>297</v>
      </c>
      <c r="H186" s="46">
        <v>295</v>
      </c>
      <c r="I186" s="46">
        <v>304</v>
      </c>
      <c r="J186" s="46">
        <v>182</v>
      </c>
      <c r="K186" s="46">
        <v>258</v>
      </c>
      <c r="L186" s="46">
        <v>284</v>
      </c>
      <c r="M186" s="1">
        <v>127</v>
      </c>
    </row>
    <row r="187" spans="1:13" ht="12" hidden="1">
      <c r="A187" s="1" t="s">
        <v>17</v>
      </c>
      <c r="D187" s="47"/>
      <c r="E187" s="46">
        <v>334</v>
      </c>
      <c r="F187" s="46">
        <v>364</v>
      </c>
      <c r="G187" s="46">
        <v>362</v>
      </c>
      <c r="H187" s="46">
        <v>354</v>
      </c>
      <c r="I187" s="46">
        <v>364</v>
      </c>
      <c r="J187" s="46">
        <v>339</v>
      </c>
      <c r="K187" s="46">
        <v>336</v>
      </c>
      <c r="L187" s="46">
        <v>357</v>
      </c>
      <c r="M187" s="1">
        <v>191</v>
      </c>
    </row>
    <row r="188" spans="1:13" ht="12" hidden="1">
      <c r="A188" s="1" t="s">
        <v>18</v>
      </c>
      <c r="D188" s="47"/>
      <c r="E188" s="46">
        <v>206</v>
      </c>
      <c r="F188" s="46">
        <v>249</v>
      </c>
      <c r="G188" s="46">
        <v>244</v>
      </c>
      <c r="H188" s="46">
        <v>243</v>
      </c>
      <c r="I188" s="46">
        <v>249</v>
      </c>
      <c r="J188" s="46">
        <v>215</v>
      </c>
      <c r="K188" s="46">
        <v>199</v>
      </c>
      <c r="L188" s="46">
        <v>238</v>
      </c>
      <c r="M188" s="1">
        <v>89</v>
      </c>
    </row>
    <row r="189" spans="1:13" ht="12" hidden="1">
      <c r="A189" s="1" t="s">
        <v>19</v>
      </c>
      <c r="D189" s="47"/>
      <c r="E189" s="46">
        <v>129</v>
      </c>
      <c r="F189" s="46">
        <v>147</v>
      </c>
      <c r="G189" s="46">
        <v>141</v>
      </c>
      <c r="H189" s="46">
        <v>141</v>
      </c>
      <c r="I189" s="46">
        <v>146</v>
      </c>
      <c r="J189" s="46">
        <v>97</v>
      </c>
      <c r="K189" s="46">
        <v>127</v>
      </c>
      <c r="L189" s="46">
        <v>139</v>
      </c>
      <c r="M189" s="1">
        <v>66</v>
      </c>
    </row>
    <row r="190" spans="1:13" ht="12" hidden="1">
      <c r="A190" s="1" t="s">
        <v>20</v>
      </c>
      <c r="D190" s="47"/>
      <c r="E190" s="46">
        <v>1050</v>
      </c>
      <c r="F190" s="46">
        <v>1174</v>
      </c>
      <c r="G190" s="46">
        <v>1161</v>
      </c>
      <c r="H190" s="46">
        <v>1130</v>
      </c>
      <c r="I190" s="46">
        <v>1195</v>
      </c>
      <c r="J190" s="46">
        <v>1080</v>
      </c>
      <c r="K190" s="46">
        <v>1059</v>
      </c>
      <c r="L190" s="46">
        <v>1150</v>
      </c>
      <c r="M190" s="1">
        <v>842</v>
      </c>
    </row>
    <row r="191" spans="1:13" ht="12" hidden="1">
      <c r="A191" s="1" t="s">
        <v>21</v>
      </c>
      <c r="D191" s="47"/>
      <c r="E191" s="46">
        <v>454</v>
      </c>
      <c r="F191" s="46">
        <v>490</v>
      </c>
      <c r="G191" s="46">
        <v>489</v>
      </c>
      <c r="H191" s="46">
        <v>478</v>
      </c>
      <c r="I191" s="46">
        <v>492</v>
      </c>
      <c r="J191" s="46">
        <v>482</v>
      </c>
      <c r="K191" s="46">
        <v>446</v>
      </c>
      <c r="L191" s="46">
        <v>487</v>
      </c>
      <c r="M191" s="1">
        <v>260</v>
      </c>
    </row>
    <row r="192" spans="1:13" ht="12" hidden="1">
      <c r="A192" s="1" t="s">
        <v>22</v>
      </c>
      <c r="D192" s="47"/>
      <c r="E192" s="46">
        <v>341</v>
      </c>
      <c r="F192" s="46">
        <v>373</v>
      </c>
      <c r="G192" s="46">
        <v>365</v>
      </c>
      <c r="H192" s="46">
        <v>363</v>
      </c>
      <c r="I192" s="46">
        <v>373</v>
      </c>
      <c r="J192" s="46">
        <v>352</v>
      </c>
      <c r="K192" s="46">
        <v>344</v>
      </c>
      <c r="L192" s="46">
        <v>362</v>
      </c>
      <c r="M192" s="1">
        <v>205</v>
      </c>
    </row>
    <row r="193" spans="1:13" ht="12" hidden="1">
      <c r="A193" s="1" t="s">
        <v>23</v>
      </c>
      <c r="D193" s="47"/>
      <c r="E193" s="46">
        <v>236</v>
      </c>
      <c r="F193" s="46">
        <v>275</v>
      </c>
      <c r="G193" s="46">
        <v>272</v>
      </c>
      <c r="H193" s="46">
        <v>274</v>
      </c>
      <c r="I193" s="46">
        <v>284</v>
      </c>
      <c r="J193" s="46">
        <v>242</v>
      </c>
      <c r="K193" s="46">
        <v>235</v>
      </c>
      <c r="L193" s="46">
        <v>256</v>
      </c>
      <c r="M193" s="1">
        <v>112</v>
      </c>
    </row>
    <row r="194" spans="1:4" ht="12" hidden="1">
      <c r="A194" s="1" t="s">
        <v>24</v>
      </c>
      <c r="D194" s="47"/>
    </row>
    <row r="195" spans="1:13" ht="12" hidden="1">
      <c r="A195" s="5" t="s">
        <v>39</v>
      </c>
      <c r="D195" s="47"/>
      <c r="E195" s="46">
        <f>SUM(E183:E194)</f>
        <v>4342</v>
      </c>
      <c r="F195" s="46">
        <f aca="true" t="shared" si="54" ref="F195:M195">SUM(F183:F194)</f>
        <v>4926</v>
      </c>
      <c r="G195" s="46">
        <f t="shared" si="54"/>
        <v>4863</v>
      </c>
      <c r="H195" s="46">
        <f t="shared" si="54"/>
        <v>4782</v>
      </c>
      <c r="I195" s="46">
        <f t="shared" si="54"/>
        <v>4975</v>
      </c>
      <c r="J195" s="46">
        <f t="shared" si="54"/>
        <v>4402</v>
      </c>
      <c r="K195" s="46">
        <f t="shared" si="54"/>
        <v>4368</v>
      </c>
      <c r="L195" s="46">
        <f t="shared" si="54"/>
        <v>4768</v>
      </c>
      <c r="M195" s="1">
        <f t="shared" si="54"/>
        <v>2766</v>
      </c>
    </row>
    <row r="196" spans="4:9" ht="12">
      <c r="D196" s="47"/>
      <c r="E196" s="47"/>
      <c r="F196" s="47"/>
      <c r="G196" s="47"/>
      <c r="H196" s="47"/>
      <c r="I196" s="47"/>
    </row>
    <row r="197" spans="1:9" ht="15" customHeight="1">
      <c r="A197" s="89" t="s">
        <v>71</v>
      </c>
      <c r="B197" s="89"/>
      <c r="C197" s="89"/>
      <c r="D197" s="89"/>
      <c r="E197" s="89"/>
      <c r="F197" s="89"/>
      <c r="G197" s="47"/>
      <c r="H197" s="47"/>
      <c r="I197" s="47"/>
    </row>
    <row r="198" spans="1:9" ht="36" customHeight="1">
      <c r="A198" s="90" t="s">
        <v>4</v>
      </c>
      <c r="B198" s="100" t="s">
        <v>5</v>
      </c>
      <c r="C198" s="94" t="s">
        <v>6</v>
      </c>
      <c r="D198" s="96" t="s">
        <v>7</v>
      </c>
      <c r="E198" s="100" t="s">
        <v>72</v>
      </c>
      <c r="F198" s="96" t="s">
        <v>73</v>
      </c>
      <c r="G198" s="47"/>
      <c r="H198" s="47"/>
      <c r="I198" s="47"/>
    </row>
    <row r="199" spans="1:9" ht="12.75" thickBot="1">
      <c r="A199" s="91"/>
      <c r="B199" s="95"/>
      <c r="C199" s="95"/>
      <c r="D199" s="97"/>
      <c r="E199" s="95"/>
      <c r="F199" s="97"/>
      <c r="G199" s="47"/>
      <c r="H199" s="47"/>
      <c r="I199" s="47"/>
    </row>
    <row r="200" spans="1:9" ht="12">
      <c r="A200" s="1" t="s">
        <v>13</v>
      </c>
      <c r="B200" s="46">
        <v>3274</v>
      </c>
      <c r="C200" s="46">
        <v>1973</v>
      </c>
      <c r="D200" s="47">
        <f>C200/B200</f>
        <v>0.6026267562614539</v>
      </c>
      <c r="E200" s="46">
        <v>1973</v>
      </c>
      <c r="F200" s="47">
        <f aca="true" t="shared" si="55" ref="F200:F212">E200/B200</f>
        <v>0.6026267562614539</v>
      </c>
      <c r="G200" s="47"/>
      <c r="H200" s="47"/>
      <c r="I200" s="47"/>
    </row>
    <row r="201" spans="1:9" ht="12">
      <c r="A201" s="1" t="s">
        <v>14</v>
      </c>
      <c r="B201" s="46">
        <v>5373</v>
      </c>
      <c r="C201" s="46">
        <v>3738</v>
      </c>
      <c r="D201" s="47">
        <f aca="true" t="shared" si="56" ref="D201:D210">C201/B201</f>
        <v>0.6957007258514796</v>
      </c>
      <c r="E201" s="46">
        <v>3738</v>
      </c>
      <c r="F201" s="47">
        <f t="shared" si="55"/>
        <v>0.6957007258514796</v>
      </c>
      <c r="G201" s="47"/>
      <c r="H201" s="47"/>
      <c r="I201" s="47"/>
    </row>
    <row r="202" spans="1:9" ht="12">
      <c r="A202" s="1" t="s">
        <v>15</v>
      </c>
      <c r="B202" s="46">
        <v>1680</v>
      </c>
      <c r="C202" s="46">
        <v>1027</v>
      </c>
      <c r="D202" s="47">
        <f t="shared" si="56"/>
        <v>0.6113095238095239</v>
      </c>
      <c r="E202" s="46">
        <v>1027</v>
      </c>
      <c r="F202" s="47">
        <f t="shared" si="55"/>
        <v>0.6113095238095239</v>
      </c>
      <c r="G202" s="47"/>
      <c r="H202" s="47"/>
      <c r="I202" s="47"/>
    </row>
    <row r="203" spans="1:9" ht="12">
      <c r="A203" s="1" t="s">
        <v>16</v>
      </c>
      <c r="B203" s="46">
        <v>1959</v>
      </c>
      <c r="C203" s="46">
        <v>1246</v>
      </c>
      <c r="D203" s="47">
        <f t="shared" si="56"/>
        <v>0.6360387953037264</v>
      </c>
      <c r="E203" s="46">
        <v>1204</v>
      </c>
      <c r="F203" s="47">
        <f t="shared" si="55"/>
        <v>0.6145992853496682</v>
      </c>
      <c r="G203" s="47"/>
      <c r="H203" s="47"/>
      <c r="I203" s="47"/>
    </row>
    <row r="204" spans="1:9" ht="12">
      <c r="A204" s="1" t="s">
        <v>17</v>
      </c>
      <c r="B204" s="46">
        <v>2138</v>
      </c>
      <c r="C204" s="46">
        <v>1462</v>
      </c>
      <c r="D204" s="47">
        <f t="shared" si="56"/>
        <v>0.6838166510757717</v>
      </c>
      <c r="E204" s="46">
        <v>1462</v>
      </c>
      <c r="F204" s="47">
        <f t="shared" si="55"/>
        <v>0.6838166510757717</v>
      </c>
      <c r="G204" s="47"/>
      <c r="H204" s="47"/>
      <c r="I204" s="47"/>
    </row>
    <row r="205" spans="1:9" ht="12">
      <c r="A205" s="1" t="s">
        <v>18</v>
      </c>
      <c r="B205" s="46">
        <v>1733</v>
      </c>
      <c r="C205" s="46">
        <v>1006</v>
      </c>
      <c r="D205" s="47">
        <f t="shared" si="56"/>
        <v>0.5804962492787075</v>
      </c>
      <c r="E205" s="46">
        <v>1006</v>
      </c>
      <c r="F205" s="47">
        <f t="shared" si="55"/>
        <v>0.5804962492787075</v>
      </c>
      <c r="G205" s="47"/>
      <c r="H205" s="47"/>
      <c r="I205" s="47"/>
    </row>
    <row r="206" spans="1:9" ht="12">
      <c r="A206" s="1" t="s">
        <v>19</v>
      </c>
      <c r="B206" s="48">
        <v>968</v>
      </c>
      <c r="C206" s="48">
        <v>688</v>
      </c>
      <c r="D206" s="47">
        <f t="shared" si="56"/>
        <v>0.7107438016528925</v>
      </c>
      <c r="E206" s="46">
        <v>667</v>
      </c>
      <c r="F206" s="47">
        <f t="shared" si="55"/>
        <v>0.6890495867768595</v>
      </c>
      <c r="G206" s="47"/>
      <c r="H206" s="47"/>
      <c r="I206" s="47"/>
    </row>
    <row r="207" spans="1:9" ht="12">
      <c r="A207" s="1" t="s">
        <v>20</v>
      </c>
      <c r="B207" s="48">
        <v>6912</v>
      </c>
      <c r="C207" s="48">
        <v>5019</v>
      </c>
      <c r="D207" s="47">
        <f t="shared" si="56"/>
        <v>0.7261284722222222</v>
      </c>
      <c r="E207" s="46">
        <v>5019</v>
      </c>
      <c r="F207" s="47">
        <f t="shared" si="55"/>
        <v>0.7261284722222222</v>
      </c>
      <c r="G207" s="47"/>
      <c r="H207" s="47"/>
      <c r="I207" s="47"/>
    </row>
    <row r="208" spans="1:9" ht="12">
      <c r="A208" s="1" t="s">
        <v>21</v>
      </c>
      <c r="B208" s="48">
        <v>2725</v>
      </c>
      <c r="C208" s="48">
        <v>2139</v>
      </c>
      <c r="D208" s="47">
        <f t="shared" si="56"/>
        <v>0.7849541284403669</v>
      </c>
      <c r="E208" s="46">
        <v>2139</v>
      </c>
      <c r="F208" s="47">
        <f t="shared" si="55"/>
        <v>0.7849541284403669</v>
      </c>
      <c r="G208" s="47"/>
      <c r="H208" s="47"/>
      <c r="I208" s="47"/>
    </row>
    <row r="209" spans="1:9" ht="12">
      <c r="A209" s="1" t="s">
        <v>22</v>
      </c>
      <c r="B209" s="48">
        <v>2511</v>
      </c>
      <c r="C209" s="48">
        <v>1950</v>
      </c>
      <c r="D209" s="47">
        <f t="shared" si="56"/>
        <v>0.7765830346475507</v>
      </c>
      <c r="E209" s="46">
        <v>1950</v>
      </c>
      <c r="F209" s="47">
        <f t="shared" si="55"/>
        <v>0.7765830346475507</v>
      </c>
      <c r="G209" s="47"/>
      <c r="H209" s="47"/>
      <c r="I209" s="47"/>
    </row>
    <row r="210" spans="1:9" ht="12">
      <c r="A210" s="1" t="s">
        <v>23</v>
      </c>
      <c r="B210" s="46">
        <v>1959</v>
      </c>
      <c r="C210" s="46">
        <v>1018</v>
      </c>
      <c r="D210" s="47">
        <f t="shared" si="56"/>
        <v>0.5196528841245533</v>
      </c>
      <c r="E210" s="46">
        <v>1018</v>
      </c>
      <c r="F210" s="47">
        <f t="shared" si="55"/>
        <v>0.5196528841245533</v>
      </c>
      <c r="G210" s="47"/>
      <c r="H210" s="47"/>
      <c r="I210" s="47"/>
    </row>
    <row r="211" spans="1:9" ht="12">
      <c r="A211" s="1" t="s">
        <v>24</v>
      </c>
      <c r="B211" s="46" t="s">
        <v>25</v>
      </c>
      <c r="C211" s="46" t="s">
        <v>25</v>
      </c>
      <c r="D211" s="47"/>
      <c r="E211" s="46" t="s">
        <v>25</v>
      </c>
      <c r="F211" s="47"/>
      <c r="G211" s="47"/>
      <c r="H211" s="47"/>
      <c r="I211" s="47"/>
    </row>
    <row r="212" spans="1:9" ht="12">
      <c r="A212" s="5" t="s">
        <v>39</v>
      </c>
      <c r="B212" s="46">
        <f>SUM(B200:B211)</f>
        <v>31232</v>
      </c>
      <c r="C212" s="46">
        <f>SUM(C200:C211)</f>
        <v>21266</v>
      </c>
      <c r="D212" s="47">
        <f>C212/B212</f>
        <v>0.6809042008196722</v>
      </c>
      <c r="E212" s="46">
        <f>SUM(E200:E211)</f>
        <v>21203</v>
      </c>
      <c r="F212" s="47">
        <f t="shared" si="55"/>
        <v>0.6788870389344263</v>
      </c>
      <c r="G212" s="47"/>
      <c r="H212" s="47"/>
      <c r="I212" s="47"/>
    </row>
  </sheetData>
  <mergeCells count="83"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  <mergeCell ref="I134:I135"/>
    <mergeCell ref="J134:J135"/>
    <mergeCell ref="K134:K135"/>
    <mergeCell ref="L134:L135"/>
    <mergeCell ref="A165:M165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A37:J37"/>
    <mergeCell ref="G38:G39"/>
    <mergeCell ref="H38:H39"/>
    <mergeCell ref="I38:I39"/>
    <mergeCell ref="J38:J39"/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gridLines="1"/>
  <pageMargins left="0.42" right="0.42" top="0.43" bottom="0.46" header="0" footer="0"/>
  <pageSetup horizontalDpi="600" verticalDpi="600" orientation="landscape" scale="60" r:id="rId2"/>
  <rowBreaks count="1" manualBreakCount="1">
    <brk id="117" max="16383" man="1"/>
  </rowBreaks>
  <ignoredErrors>
    <ignoredError sqref="D2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N50" sqref="N50"/>
    </sheetView>
  </sheetViews>
  <sheetFormatPr defaultColWidth="9.00390625" defaultRowHeight="12"/>
  <cols>
    <col min="1" max="1" width="13.25390625" style="45" customWidth="1"/>
    <col min="2" max="2" width="16.25390625" style="10" customWidth="1"/>
    <col min="3" max="3" width="24.75390625" style="10" customWidth="1"/>
    <col min="4" max="4" width="23.75390625" style="10" customWidth="1"/>
    <col min="5" max="11" width="9.125" style="10" customWidth="1"/>
    <col min="12" max="12" width="10.25390625" style="10" customWidth="1"/>
    <col min="13" max="16384" width="9.125" style="10" customWidth="1"/>
  </cols>
  <sheetData>
    <row r="1" spans="1:12" s="8" customFormat="1" ht="15.7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8" customFormat="1" ht="16.5" thickBo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4" s="8" customFormat="1" ht="15.75">
      <c r="A4" s="103" t="s">
        <v>75</v>
      </c>
      <c r="B4" s="103"/>
      <c r="C4" s="103"/>
      <c r="D4" s="103"/>
    </row>
    <row r="5" spans="1:4" ht="12.75">
      <c r="A5" s="43"/>
      <c r="B5" s="9" t="s">
        <v>76</v>
      </c>
      <c r="C5" s="9" t="s">
        <v>77</v>
      </c>
      <c r="D5" s="9" t="s">
        <v>78</v>
      </c>
    </row>
    <row r="6" spans="1:4" ht="12.75">
      <c r="A6" s="44" t="s">
        <v>13</v>
      </c>
      <c r="B6" s="11">
        <v>2261</v>
      </c>
      <c r="C6" s="11">
        <v>1685</v>
      </c>
      <c r="D6" s="12">
        <f aca="true" t="shared" si="0" ref="D6:D18">C6/B6</f>
        <v>0.7452454666076958</v>
      </c>
    </row>
    <row r="7" spans="1:4" ht="12.75">
      <c r="A7" s="44" t="s">
        <v>14</v>
      </c>
      <c r="B7" s="11">
        <v>3658</v>
      </c>
      <c r="C7" s="11">
        <v>2998</v>
      </c>
      <c r="D7" s="12">
        <f t="shared" si="0"/>
        <v>0.8195735374521597</v>
      </c>
    </row>
    <row r="8" spans="1:4" ht="12.75">
      <c r="A8" s="44" t="s">
        <v>15</v>
      </c>
      <c r="B8" s="11">
        <v>1315</v>
      </c>
      <c r="C8" s="11">
        <v>938</v>
      </c>
      <c r="D8" s="12">
        <f t="shared" si="0"/>
        <v>0.7133079847908745</v>
      </c>
    </row>
    <row r="9" spans="1:4" ht="12.75">
      <c r="A9" s="44" t="s">
        <v>16</v>
      </c>
      <c r="B9" s="11">
        <v>1263</v>
      </c>
      <c r="C9" s="11">
        <v>927</v>
      </c>
      <c r="D9" s="12">
        <f t="shared" si="0"/>
        <v>0.7339667458432304</v>
      </c>
    </row>
    <row r="10" spans="1:4" ht="12.75">
      <c r="A10" s="44" t="s">
        <v>17</v>
      </c>
      <c r="B10" s="11">
        <v>1603</v>
      </c>
      <c r="C10" s="11">
        <v>1321</v>
      </c>
      <c r="D10" s="12">
        <f t="shared" si="0"/>
        <v>0.8240798502807236</v>
      </c>
    </row>
    <row r="11" spans="1:4" ht="12.75">
      <c r="A11" s="44" t="s">
        <v>18</v>
      </c>
      <c r="B11" s="11">
        <v>1359</v>
      </c>
      <c r="C11" s="11">
        <v>897</v>
      </c>
      <c r="D11" s="12">
        <f t="shared" si="0"/>
        <v>0.6600441501103753</v>
      </c>
    </row>
    <row r="12" spans="1:4" ht="12.75">
      <c r="A12" s="44" t="s">
        <v>19</v>
      </c>
      <c r="B12" s="11">
        <v>665</v>
      </c>
      <c r="C12" s="11">
        <v>529</v>
      </c>
      <c r="D12" s="12">
        <f t="shared" si="0"/>
        <v>0.7954887218045112</v>
      </c>
    </row>
    <row r="13" spans="1:4" ht="12.75">
      <c r="A13" s="44" t="s">
        <v>20</v>
      </c>
      <c r="B13" s="11">
        <v>5262</v>
      </c>
      <c r="C13" s="11">
        <v>4375</v>
      </c>
      <c r="D13" s="12">
        <f t="shared" si="0"/>
        <v>0.8314329152413531</v>
      </c>
    </row>
    <row r="14" spans="1:4" ht="12.75">
      <c r="A14" s="44" t="s">
        <v>21</v>
      </c>
      <c r="B14" s="11">
        <v>2186</v>
      </c>
      <c r="C14" s="11">
        <v>1851</v>
      </c>
      <c r="D14" s="12">
        <f t="shared" si="0"/>
        <v>0.8467520585544374</v>
      </c>
    </row>
    <row r="15" spans="1:4" ht="12.75">
      <c r="A15" s="44" t="s">
        <v>22</v>
      </c>
      <c r="B15" s="11">
        <v>1995</v>
      </c>
      <c r="C15" s="11">
        <v>1723</v>
      </c>
      <c r="D15" s="12">
        <f t="shared" si="0"/>
        <v>0.8636591478696742</v>
      </c>
    </row>
    <row r="16" spans="1:4" ht="12.75">
      <c r="A16" s="44" t="s">
        <v>23</v>
      </c>
      <c r="B16" s="11">
        <v>1459</v>
      </c>
      <c r="C16" s="11">
        <v>998</v>
      </c>
      <c r="D16" s="12">
        <f t="shared" si="0"/>
        <v>0.6840301576422207</v>
      </c>
    </row>
    <row r="17" spans="1:4" ht="12.75">
      <c r="A17" s="44" t="s">
        <v>24</v>
      </c>
      <c r="B17" s="11" t="s">
        <v>25</v>
      </c>
      <c r="C17" s="11" t="s">
        <v>25</v>
      </c>
      <c r="D17" s="12"/>
    </row>
    <row r="18" spans="1:4" ht="12.75">
      <c r="A18" s="44" t="s">
        <v>39</v>
      </c>
      <c r="B18" s="11">
        <f>SUM(B6:B17)</f>
        <v>23026</v>
      </c>
      <c r="C18" s="11">
        <f>SUM(C6:C17)</f>
        <v>18242</v>
      </c>
      <c r="D18" s="12">
        <f t="shared" si="0"/>
        <v>0.7922348649352905</v>
      </c>
    </row>
    <row r="19" ht="12">
      <c r="D19" s="13"/>
    </row>
    <row r="21" spans="1:4" s="8" customFormat="1" ht="15.75">
      <c r="A21" s="103" t="s">
        <v>79</v>
      </c>
      <c r="B21" s="103"/>
      <c r="C21" s="103"/>
      <c r="D21" s="103"/>
    </row>
    <row r="22" spans="1:4" ht="12.75">
      <c r="A22" s="43"/>
      <c r="B22" s="9" t="s">
        <v>76</v>
      </c>
      <c r="C22" s="9" t="s">
        <v>80</v>
      </c>
      <c r="D22" s="9" t="s">
        <v>81</v>
      </c>
    </row>
    <row r="23" spans="1:4" ht="12.75">
      <c r="A23" s="44" t="s">
        <v>13</v>
      </c>
      <c r="B23" s="11">
        <v>2261</v>
      </c>
      <c r="C23" s="11">
        <v>1656</v>
      </c>
      <c r="D23" s="12">
        <f aca="true" t="shared" si="1" ref="D23:D35">C23/B23</f>
        <v>0.7324192835028749</v>
      </c>
    </row>
    <row r="24" spans="1:4" ht="12.75">
      <c r="A24" s="44" t="s">
        <v>14</v>
      </c>
      <c r="B24" s="11">
        <v>3658</v>
      </c>
      <c r="C24" s="11">
        <v>2921</v>
      </c>
      <c r="D24" s="12">
        <f t="shared" si="1"/>
        <v>0.7985237834882449</v>
      </c>
    </row>
    <row r="25" spans="1:4" ht="12.75">
      <c r="A25" s="44" t="s">
        <v>15</v>
      </c>
      <c r="B25" s="11">
        <v>1315</v>
      </c>
      <c r="C25" s="11">
        <v>923</v>
      </c>
      <c r="D25" s="12">
        <f t="shared" si="1"/>
        <v>0.7019011406844107</v>
      </c>
    </row>
    <row r="26" spans="1:4" ht="12.75">
      <c r="A26" s="44" t="s">
        <v>16</v>
      </c>
      <c r="B26" s="11">
        <v>1263</v>
      </c>
      <c r="C26" s="11">
        <v>915</v>
      </c>
      <c r="D26" s="12">
        <f t="shared" si="1"/>
        <v>0.7244655581947743</v>
      </c>
    </row>
    <row r="27" spans="1:4" ht="12.75">
      <c r="A27" s="44" t="s">
        <v>17</v>
      </c>
      <c r="B27" s="11">
        <v>1603</v>
      </c>
      <c r="C27" s="11">
        <v>1302</v>
      </c>
      <c r="D27" s="12">
        <f t="shared" si="1"/>
        <v>0.8122270742358079</v>
      </c>
    </row>
    <row r="28" spans="1:4" ht="12.75">
      <c r="A28" s="44" t="s">
        <v>18</v>
      </c>
      <c r="B28" s="11">
        <v>1359</v>
      </c>
      <c r="C28" s="11">
        <v>880</v>
      </c>
      <c r="D28" s="12">
        <f t="shared" si="1"/>
        <v>0.6475349521707138</v>
      </c>
    </row>
    <row r="29" spans="1:4" ht="12.75">
      <c r="A29" s="44" t="s">
        <v>19</v>
      </c>
      <c r="B29" s="11">
        <v>665</v>
      </c>
      <c r="C29" s="11">
        <v>520</v>
      </c>
      <c r="D29" s="12">
        <f t="shared" si="1"/>
        <v>0.7819548872180451</v>
      </c>
    </row>
    <row r="30" spans="1:4" ht="12.75">
      <c r="A30" s="44" t="s">
        <v>20</v>
      </c>
      <c r="B30" s="11">
        <v>5262</v>
      </c>
      <c r="C30" s="11">
        <v>4339</v>
      </c>
      <c r="D30" s="12">
        <f t="shared" si="1"/>
        <v>0.8245914101102243</v>
      </c>
    </row>
    <row r="31" spans="1:4" ht="12.75">
      <c r="A31" s="44" t="s">
        <v>21</v>
      </c>
      <c r="B31" s="11">
        <v>2186</v>
      </c>
      <c r="C31" s="11">
        <v>1845</v>
      </c>
      <c r="D31" s="12">
        <f t="shared" si="1"/>
        <v>0.8440073193046661</v>
      </c>
    </row>
    <row r="32" spans="1:4" ht="12.75">
      <c r="A32" s="44" t="s">
        <v>22</v>
      </c>
      <c r="B32" s="11">
        <v>1995</v>
      </c>
      <c r="C32" s="11">
        <v>1713</v>
      </c>
      <c r="D32" s="12">
        <f t="shared" si="1"/>
        <v>0.8586466165413534</v>
      </c>
    </row>
    <row r="33" spans="1:4" ht="12.75">
      <c r="A33" s="44" t="s">
        <v>23</v>
      </c>
      <c r="B33" s="11">
        <v>1459</v>
      </c>
      <c r="C33" s="11">
        <v>973</v>
      </c>
      <c r="D33" s="12">
        <f t="shared" si="1"/>
        <v>0.6668951336531871</v>
      </c>
    </row>
    <row r="34" spans="1:4" ht="12.75">
      <c r="A34" s="44" t="s">
        <v>24</v>
      </c>
      <c r="B34" s="11" t="s">
        <v>25</v>
      </c>
      <c r="C34" s="11" t="s">
        <v>25</v>
      </c>
      <c r="D34" s="12"/>
    </row>
    <row r="35" spans="1:4" ht="12.75">
      <c r="A35" s="44" t="s">
        <v>39</v>
      </c>
      <c r="B35" s="11">
        <f>SUM(B23:B34)</f>
        <v>23026</v>
      </c>
      <c r="C35" s="11">
        <f>SUM(C23:C34)</f>
        <v>17987</v>
      </c>
      <c r="D35" s="12">
        <f t="shared" si="1"/>
        <v>0.7811604273430036</v>
      </c>
    </row>
    <row r="36" ht="12.75"/>
    <row r="38" spans="1:4" s="8" customFormat="1" ht="15.75">
      <c r="A38" s="103" t="s">
        <v>82</v>
      </c>
      <c r="B38" s="103"/>
      <c r="C38" s="103"/>
      <c r="D38" s="103"/>
    </row>
    <row r="39" spans="1:4" ht="12.75">
      <c r="A39" s="43"/>
      <c r="B39" s="9" t="s">
        <v>76</v>
      </c>
      <c r="C39" s="9" t="s">
        <v>83</v>
      </c>
      <c r="D39" s="9" t="s">
        <v>84</v>
      </c>
    </row>
    <row r="40" spans="1:4" ht="12.75">
      <c r="A40" s="44" t="s">
        <v>13</v>
      </c>
      <c r="B40" s="11">
        <v>2261</v>
      </c>
      <c r="C40" s="11">
        <v>1584</v>
      </c>
      <c r="D40" s="12">
        <f aca="true" t="shared" si="2" ref="D40:D52">C40/B40</f>
        <v>0.7005749668288368</v>
      </c>
    </row>
    <row r="41" spans="1:4" ht="12.75">
      <c r="A41" s="44" t="s">
        <v>14</v>
      </c>
      <c r="B41" s="11">
        <v>3658</v>
      </c>
      <c r="C41" s="11">
        <v>2812</v>
      </c>
      <c r="D41" s="12">
        <f t="shared" si="2"/>
        <v>0.768726079825041</v>
      </c>
    </row>
    <row r="42" spans="1:4" ht="12.75">
      <c r="A42" s="44" t="s">
        <v>15</v>
      </c>
      <c r="B42" s="11">
        <v>1315</v>
      </c>
      <c r="C42" s="11">
        <v>891</v>
      </c>
      <c r="D42" s="12">
        <f t="shared" si="2"/>
        <v>0.6775665399239543</v>
      </c>
    </row>
    <row r="43" spans="1:4" ht="12.75">
      <c r="A43" s="44" t="s">
        <v>16</v>
      </c>
      <c r="B43" s="11">
        <v>1263</v>
      </c>
      <c r="C43" s="11">
        <v>870</v>
      </c>
      <c r="D43" s="12">
        <f t="shared" si="2"/>
        <v>0.6888361045130641</v>
      </c>
    </row>
    <row r="44" spans="1:4" ht="12.75">
      <c r="A44" s="44" t="s">
        <v>17</v>
      </c>
      <c r="B44" s="11">
        <v>1603</v>
      </c>
      <c r="C44" s="11">
        <v>1234</v>
      </c>
      <c r="D44" s="12">
        <f t="shared" si="2"/>
        <v>0.7698066126013724</v>
      </c>
    </row>
    <row r="45" spans="1:4" ht="12.75">
      <c r="A45" s="44" t="s">
        <v>18</v>
      </c>
      <c r="B45" s="11">
        <v>1359</v>
      </c>
      <c r="C45" s="11">
        <v>744</v>
      </c>
      <c r="D45" s="12">
        <f t="shared" si="2"/>
        <v>0.5474613686534217</v>
      </c>
    </row>
    <row r="46" spans="1:4" ht="12.75">
      <c r="A46" s="44" t="s">
        <v>19</v>
      </c>
      <c r="B46" s="11">
        <v>665</v>
      </c>
      <c r="C46" s="11">
        <v>504</v>
      </c>
      <c r="D46" s="12">
        <f t="shared" si="2"/>
        <v>0.7578947368421053</v>
      </c>
    </row>
    <row r="47" spans="1:4" ht="12.75">
      <c r="A47" s="44" t="s">
        <v>20</v>
      </c>
      <c r="B47" s="11">
        <v>5262</v>
      </c>
      <c r="C47" s="11">
        <v>4165</v>
      </c>
      <c r="D47" s="12">
        <f t="shared" si="2"/>
        <v>0.7915241353097682</v>
      </c>
    </row>
    <row r="48" spans="1:4" ht="12.75">
      <c r="A48" s="44" t="s">
        <v>21</v>
      </c>
      <c r="B48" s="11">
        <v>2186</v>
      </c>
      <c r="C48" s="11">
        <v>1759</v>
      </c>
      <c r="D48" s="12">
        <f t="shared" si="2"/>
        <v>0.8046660567246111</v>
      </c>
    </row>
    <row r="49" spans="1:4" ht="12.75">
      <c r="A49" s="44" t="s">
        <v>22</v>
      </c>
      <c r="B49" s="11">
        <v>1995</v>
      </c>
      <c r="C49" s="11">
        <v>1666</v>
      </c>
      <c r="D49" s="12">
        <f t="shared" si="2"/>
        <v>0.8350877192982457</v>
      </c>
    </row>
    <row r="50" spans="1:4" ht="12.75">
      <c r="A50" s="44" t="s">
        <v>23</v>
      </c>
      <c r="B50" s="11">
        <v>1459</v>
      </c>
      <c r="C50" s="11">
        <v>915</v>
      </c>
      <c r="D50" s="12">
        <f t="shared" si="2"/>
        <v>0.6271418779986292</v>
      </c>
    </row>
    <row r="51" spans="1:4" ht="12.75">
      <c r="A51" s="44" t="s">
        <v>24</v>
      </c>
      <c r="B51" s="11" t="s">
        <v>25</v>
      </c>
      <c r="C51" s="11" t="s">
        <v>25</v>
      </c>
      <c r="D51" s="12"/>
    </row>
    <row r="52" spans="1:4" ht="12.75">
      <c r="A52" s="44" t="s">
        <v>39</v>
      </c>
      <c r="B52" s="11">
        <f>SUM(B40:B51)</f>
        <v>23026</v>
      </c>
      <c r="C52" s="11">
        <f>SUM(C40:C51)</f>
        <v>17144</v>
      </c>
      <c r="D52" s="12">
        <f t="shared" si="2"/>
        <v>0.7445496395379136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workbookViewId="0" topLeftCell="A1">
      <selection activeCell="R16" sqref="R16"/>
    </sheetView>
  </sheetViews>
  <sheetFormatPr defaultColWidth="9.00390625" defaultRowHeight="12"/>
  <cols>
    <col min="1" max="1" width="12.875" style="0" customWidth="1"/>
    <col min="2" max="2" width="14.00390625" style="0" customWidth="1"/>
    <col min="3" max="4" width="8.75390625" style="14" customWidth="1"/>
    <col min="5" max="5" width="10.75390625" style="14" customWidth="1"/>
    <col min="6" max="7" width="8.75390625" style="14" customWidth="1"/>
    <col min="8" max="8" width="8.75390625" style="0" customWidth="1"/>
    <col min="9" max="9" width="10.375" style="0" customWidth="1"/>
    <col min="10" max="10" width="8.875" style="0" customWidth="1"/>
  </cols>
  <sheetData>
    <row r="1" spans="1:15" ht="15.75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8" ht="39" customHeight="1">
      <c r="A3" s="107" t="s">
        <v>308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5" ht="15.75">
      <c r="A4" s="104" t="s">
        <v>86</v>
      </c>
      <c r="B4" s="104"/>
      <c r="C4" s="104"/>
      <c r="D4" s="104"/>
      <c r="E4" s="104"/>
    </row>
    <row r="5" spans="2:5" ht="17.25" customHeight="1">
      <c r="B5" s="15" t="s">
        <v>76</v>
      </c>
      <c r="C5" s="16" t="s">
        <v>87</v>
      </c>
      <c r="D5" s="16" t="s">
        <v>88</v>
      </c>
      <c r="E5" s="16" t="s">
        <v>89</v>
      </c>
    </row>
    <row r="6" spans="1:5" ht="12.75">
      <c r="A6" s="8" t="s">
        <v>13</v>
      </c>
      <c r="B6" s="17">
        <v>1647</v>
      </c>
      <c r="C6" s="18">
        <f aca="true" t="shared" si="0" ref="C6:C16">C21/B6</f>
        <v>0.7158469945355191</v>
      </c>
      <c r="D6" s="18">
        <f aca="true" t="shared" si="1" ref="D6:D16">D21/B6</f>
        <v>0.75591985428051</v>
      </c>
      <c r="E6" s="18">
        <f aca="true" t="shared" si="2" ref="E6:E16">E21/B6</f>
        <v>0.7237401335761992</v>
      </c>
    </row>
    <row r="7" spans="1:5" ht="12.75">
      <c r="A7" s="8" t="s">
        <v>14</v>
      </c>
      <c r="B7" s="17">
        <v>1925</v>
      </c>
      <c r="C7" s="18">
        <f t="shared" si="0"/>
        <v>0.8285714285714286</v>
      </c>
      <c r="D7" s="18">
        <f t="shared" si="1"/>
        <v>0.8514285714285714</v>
      </c>
      <c r="E7" s="18">
        <f t="shared" si="2"/>
        <v>0.7683116883116883</v>
      </c>
    </row>
    <row r="8" spans="1:5" ht="12.75">
      <c r="A8" s="8" t="s">
        <v>15</v>
      </c>
      <c r="B8" s="17">
        <v>930</v>
      </c>
      <c r="C8" s="18">
        <f t="shared" si="0"/>
        <v>0.853763440860215</v>
      </c>
      <c r="D8" s="18">
        <f t="shared" si="1"/>
        <v>0.875268817204301</v>
      </c>
      <c r="E8" s="18">
        <f t="shared" si="2"/>
        <v>0.8236559139784946</v>
      </c>
    </row>
    <row r="9" spans="1:5" ht="12.75">
      <c r="A9" s="8" t="s">
        <v>16</v>
      </c>
      <c r="B9" s="17">
        <v>1061</v>
      </c>
      <c r="C9" s="18">
        <f t="shared" si="0"/>
        <v>0.7879359095193214</v>
      </c>
      <c r="D9" s="18">
        <f t="shared" si="1"/>
        <v>0.8171536286522149</v>
      </c>
      <c r="E9" s="18">
        <f t="shared" si="2"/>
        <v>0.5438265786993403</v>
      </c>
    </row>
    <row r="10" spans="1:5" ht="12.75">
      <c r="A10" s="8" t="s">
        <v>17</v>
      </c>
      <c r="B10" s="17">
        <v>941</v>
      </c>
      <c r="C10" s="18">
        <f t="shared" si="0"/>
        <v>0.8777895855472901</v>
      </c>
      <c r="D10" s="18">
        <f t="shared" si="1"/>
        <v>0.9054197662061636</v>
      </c>
      <c r="E10" s="18">
        <f t="shared" si="2"/>
        <v>0.8299681190223167</v>
      </c>
    </row>
    <row r="11" spans="1:5" ht="12.75">
      <c r="A11" s="8" t="s">
        <v>18</v>
      </c>
      <c r="B11" s="17">
        <v>977</v>
      </c>
      <c r="C11" s="18">
        <f t="shared" si="0"/>
        <v>0.6079836233367452</v>
      </c>
      <c r="D11" s="18">
        <f t="shared" si="1"/>
        <v>0.6264073694984647</v>
      </c>
      <c r="E11" s="18">
        <f t="shared" si="2"/>
        <v>0.5742067553735927</v>
      </c>
    </row>
    <row r="12" spans="1:5" ht="12.75">
      <c r="A12" s="8" t="s">
        <v>19</v>
      </c>
      <c r="B12" s="17">
        <v>570</v>
      </c>
      <c r="C12" s="18">
        <f t="shared" si="0"/>
        <v>0.7982456140350878</v>
      </c>
      <c r="D12" s="18">
        <f t="shared" si="1"/>
        <v>0.8842105263157894</v>
      </c>
      <c r="E12" s="18">
        <f t="shared" si="2"/>
        <v>0.6473684210526316</v>
      </c>
    </row>
    <row r="13" spans="1:5" ht="12.75">
      <c r="A13" s="8" t="s">
        <v>20</v>
      </c>
      <c r="B13" s="17">
        <v>3847</v>
      </c>
      <c r="C13" s="18">
        <f t="shared" si="0"/>
        <v>0.7668312971146348</v>
      </c>
      <c r="D13" s="18">
        <f t="shared" si="1"/>
        <v>0.793865349623083</v>
      </c>
      <c r="E13" s="18">
        <f t="shared" si="2"/>
        <v>0.7777488952430466</v>
      </c>
    </row>
    <row r="14" spans="1:5" ht="12.75">
      <c r="A14" s="8" t="s">
        <v>21</v>
      </c>
      <c r="B14" s="17">
        <v>1780</v>
      </c>
      <c r="C14" s="18">
        <f t="shared" si="0"/>
        <v>0.6983146067415731</v>
      </c>
      <c r="D14" s="18">
        <f t="shared" si="1"/>
        <v>0.7348314606741573</v>
      </c>
      <c r="E14" s="18">
        <f t="shared" si="2"/>
        <v>0.6292134831460674</v>
      </c>
    </row>
    <row r="15" spans="1:5" ht="12.75">
      <c r="A15" s="8" t="s">
        <v>22</v>
      </c>
      <c r="B15" s="17">
        <v>1500</v>
      </c>
      <c r="C15" s="18">
        <f t="shared" si="0"/>
        <v>0.894</v>
      </c>
      <c r="D15" s="18">
        <f t="shared" si="1"/>
        <v>0.9306666666666666</v>
      </c>
      <c r="E15" s="18">
        <f t="shared" si="2"/>
        <v>0.9353333333333333</v>
      </c>
    </row>
    <row r="16" spans="1:5" ht="12.75">
      <c r="A16" s="8" t="s">
        <v>23</v>
      </c>
      <c r="B16" s="17">
        <v>1078</v>
      </c>
      <c r="C16" s="18">
        <f t="shared" si="0"/>
        <v>0.8051948051948052</v>
      </c>
      <c r="D16" s="18">
        <f t="shared" si="1"/>
        <v>0.8506493506493507</v>
      </c>
      <c r="E16" s="18">
        <f t="shared" si="2"/>
        <v>0.7653061224489796</v>
      </c>
    </row>
    <row r="17" spans="1:5" ht="12.75">
      <c r="A17" s="8" t="s">
        <v>24</v>
      </c>
      <c r="B17" s="17" t="s">
        <v>25</v>
      </c>
      <c r="C17" s="18"/>
      <c r="D17" s="18"/>
      <c r="E17" s="18"/>
    </row>
    <row r="18" spans="1:5" ht="12.75">
      <c r="A18" s="8" t="s">
        <v>39</v>
      </c>
      <c r="B18" s="17">
        <f>SUM(B6:B17)</f>
        <v>16256</v>
      </c>
      <c r="C18" s="18">
        <f>C33/B18</f>
        <v>0.7800812007874016</v>
      </c>
      <c r="D18" s="18">
        <f>D33/B18</f>
        <v>0.8125</v>
      </c>
      <c r="E18" s="18">
        <f>E33/B18</f>
        <v>0.7421875</v>
      </c>
    </row>
    <row r="19" spans="1:5" ht="12.75">
      <c r="A19" s="8"/>
      <c r="B19" s="8"/>
      <c r="C19" s="19"/>
      <c r="D19" s="19"/>
      <c r="E19" s="19"/>
    </row>
    <row r="20" spans="3:5" ht="12" hidden="1">
      <c r="C20" s="20" t="s">
        <v>90</v>
      </c>
      <c r="D20" s="20" t="s">
        <v>91</v>
      </c>
      <c r="E20" s="20" t="s">
        <v>92</v>
      </c>
    </row>
    <row r="21" spans="1:5" ht="12.75" hidden="1">
      <c r="A21" s="8" t="s">
        <v>13</v>
      </c>
      <c r="C21">
        <v>1179</v>
      </c>
      <c r="D21">
        <v>1245</v>
      </c>
      <c r="E21">
        <v>1192</v>
      </c>
    </row>
    <row r="22" spans="1:5" ht="12.75" hidden="1">
      <c r="A22" s="8" t="s">
        <v>14</v>
      </c>
      <c r="C22">
        <v>1595</v>
      </c>
      <c r="D22">
        <v>1639</v>
      </c>
      <c r="E22">
        <v>1479</v>
      </c>
    </row>
    <row r="23" spans="1:5" ht="12.75" hidden="1">
      <c r="A23" s="8" t="s">
        <v>15</v>
      </c>
      <c r="C23">
        <v>794</v>
      </c>
      <c r="D23">
        <v>814</v>
      </c>
      <c r="E23">
        <v>766</v>
      </c>
    </row>
    <row r="24" spans="1:5" ht="12.75" hidden="1">
      <c r="A24" s="8" t="s">
        <v>16</v>
      </c>
      <c r="C24">
        <v>836</v>
      </c>
      <c r="D24">
        <v>867</v>
      </c>
      <c r="E24">
        <v>577</v>
      </c>
    </row>
    <row r="25" spans="1:5" ht="12.75" hidden="1">
      <c r="A25" s="8" t="s">
        <v>17</v>
      </c>
      <c r="C25">
        <v>826</v>
      </c>
      <c r="D25">
        <v>852</v>
      </c>
      <c r="E25">
        <v>781</v>
      </c>
    </row>
    <row r="26" spans="1:5" ht="12.75" hidden="1">
      <c r="A26" s="8" t="s">
        <v>18</v>
      </c>
      <c r="C26">
        <v>594</v>
      </c>
      <c r="D26">
        <v>612</v>
      </c>
      <c r="E26">
        <v>561</v>
      </c>
    </row>
    <row r="27" spans="1:5" ht="12.75" hidden="1">
      <c r="A27" s="8" t="s">
        <v>19</v>
      </c>
      <c r="C27">
        <v>455</v>
      </c>
      <c r="D27">
        <v>504</v>
      </c>
      <c r="E27">
        <v>369</v>
      </c>
    </row>
    <row r="28" spans="1:5" ht="12.75" hidden="1">
      <c r="A28" s="8" t="s">
        <v>20</v>
      </c>
      <c r="C28">
        <v>2950</v>
      </c>
      <c r="D28">
        <v>3054</v>
      </c>
      <c r="E28">
        <v>2992</v>
      </c>
    </row>
    <row r="29" spans="1:5" ht="12.75" hidden="1">
      <c r="A29" s="8" t="s">
        <v>21</v>
      </c>
      <c r="C29">
        <v>1243</v>
      </c>
      <c r="D29">
        <v>1308</v>
      </c>
      <c r="E29">
        <v>1120</v>
      </c>
    </row>
    <row r="30" spans="1:5" ht="12.75" hidden="1">
      <c r="A30" s="8" t="s">
        <v>22</v>
      </c>
      <c r="C30">
        <v>1341</v>
      </c>
      <c r="D30">
        <v>1396</v>
      </c>
      <c r="E30">
        <v>1403</v>
      </c>
    </row>
    <row r="31" spans="1:5" ht="12.75" hidden="1">
      <c r="A31" s="8" t="s">
        <v>23</v>
      </c>
      <c r="C31">
        <v>868</v>
      </c>
      <c r="D31">
        <v>917</v>
      </c>
      <c r="E31">
        <v>825</v>
      </c>
    </row>
    <row r="32" spans="1:5" ht="12.75" hidden="1">
      <c r="A32" s="8" t="s">
        <v>24</v>
      </c>
      <c r="C32"/>
      <c r="D32"/>
      <c r="E32"/>
    </row>
    <row r="33" spans="1:5" ht="12.75" hidden="1">
      <c r="A33" s="8" t="s">
        <v>39</v>
      </c>
      <c r="C33">
        <f>SUM(C21:C32)</f>
        <v>12681</v>
      </c>
      <c r="D33">
        <f>SUM(D21:D32)</f>
        <v>13208</v>
      </c>
      <c r="E33">
        <f>SUM(E21:E32)</f>
        <v>12065</v>
      </c>
    </row>
    <row r="34" ht="15.75" customHeight="1"/>
    <row r="35" spans="1:8" ht="15.75">
      <c r="A35" s="101" t="s">
        <v>93</v>
      </c>
      <c r="B35" s="101"/>
      <c r="C35" s="101"/>
      <c r="D35" s="101"/>
      <c r="E35" s="101"/>
      <c r="F35" s="101"/>
      <c r="G35" s="101"/>
      <c r="H35" s="101"/>
    </row>
    <row r="36" spans="2:8" ht="23.25" customHeight="1">
      <c r="B36" s="15" t="s">
        <v>76</v>
      </c>
      <c r="C36" s="16" t="s">
        <v>55</v>
      </c>
      <c r="D36" s="16" t="s">
        <v>94</v>
      </c>
      <c r="E36" s="21" t="s">
        <v>95</v>
      </c>
      <c r="F36" s="16" t="s">
        <v>87</v>
      </c>
      <c r="G36" s="16" t="s">
        <v>88</v>
      </c>
      <c r="H36" s="16" t="s">
        <v>89</v>
      </c>
    </row>
    <row r="37" spans="1:8" ht="12.75">
      <c r="A37" s="8" t="s">
        <v>13</v>
      </c>
      <c r="B37" s="22">
        <v>8166</v>
      </c>
      <c r="C37" s="18">
        <f aca="true" t="shared" si="3" ref="C37:C47">C52/B37</f>
        <v>0.8104335047759</v>
      </c>
      <c r="D37" s="18">
        <f aca="true" t="shared" si="4" ref="D37:D47">D52/B37</f>
        <v>0.8694587313250062</v>
      </c>
      <c r="E37" s="18">
        <f aca="true" t="shared" si="5" ref="E37:E47">E52/B37</f>
        <v>0.7380602498163116</v>
      </c>
      <c r="F37" s="18">
        <f aca="true" t="shared" si="6" ref="F37:F47">F52/B37</f>
        <v>0.6838109233406808</v>
      </c>
      <c r="G37" s="18">
        <f aca="true" t="shared" si="7" ref="G37:G47">G52/B37</f>
        <v>0.8081067842272839</v>
      </c>
      <c r="H37" s="18">
        <f aca="true" t="shared" si="8" ref="H37:H47">H52/B37</f>
        <v>0.757408768062699</v>
      </c>
    </row>
    <row r="38" spans="1:8" ht="12.75">
      <c r="A38" s="8" t="s">
        <v>14</v>
      </c>
      <c r="B38" s="22">
        <v>9873</v>
      </c>
      <c r="C38" s="18">
        <f t="shared" si="3"/>
        <v>0.9484452547351362</v>
      </c>
      <c r="D38" s="18">
        <f t="shared" si="4"/>
        <v>0.9479388230527702</v>
      </c>
      <c r="E38" s="18">
        <f t="shared" si="5"/>
        <v>0.8543502481515244</v>
      </c>
      <c r="F38" s="18">
        <f t="shared" si="6"/>
        <v>0.7926668692393396</v>
      </c>
      <c r="G38" s="18">
        <f t="shared" si="7"/>
        <v>0.8974982274891117</v>
      </c>
      <c r="H38" s="18">
        <f t="shared" si="8"/>
        <v>0.7811202268813937</v>
      </c>
    </row>
    <row r="39" spans="1:8" ht="12.75">
      <c r="A39" s="8" t="s">
        <v>15</v>
      </c>
      <c r="B39" s="22">
        <v>4895</v>
      </c>
      <c r="C39" s="18">
        <f t="shared" si="3"/>
        <v>0.9250255362614913</v>
      </c>
      <c r="D39" s="18">
        <f t="shared" si="4"/>
        <v>0.9360572012257405</v>
      </c>
      <c r="E39" s="18">
        <f t="shared" si="5"/>
        <v>0.8424923391215526</v>
      </c>
      <c r="F39" s="18">
        <f t="shared" si="6"/>
        <v>0.8087844739530132</v>
      </c>
      <c r="G39" s="18">
        <f t="shared" si="7"/>
        <v>0.9215526046986721</v>
      </c>
      <c r="H39" s="18">
        <f t="shared" si="8"/>
        <v>0.8490296220633299</v>
      </c>
    </row>
    <row r="40" spans="1:8" ht="12.75">
      <c r="A40" s="8" t="s">
        <v>16</v>
      </c>
      <c r="B40" s="22">
        <v>4620</v>
      </c>
      <c r="C40" s="18">
        <f t="shared" si="3"/>
        <v>0.8984848484848484</v>
      </c>
      <c r="D40" s="18">
        <f t="shared" si="4"/>
        <v>0.9075757575757576</v>
      </c>
      <c r="E40" s="18">
        <f t="shared" si="5"/>
        <v>0.7264069264069264</v>
      </c>
      <c r="F40" s="18">
        <f t="shared" si="6"/>
        <v>0.7251082251082251</v>
      </c>
      <c r="G40" s="18">
        <f t="shared" si="7"/>
        <v>0.8283549783549784</v>
      </c>
      <c r="H40" s="18">
        <f t="shared" si="8"/>
        <v>0.5696969696969697</v>
      </c>
    </row>
    <row r="41" spans="1:8" ht="12.75">
      <c r="A41" s="8" t="s">
        <v>17</v>
      </c>
      <c r="B41" s="22">
        <v>4644</v>
      </c>
      <c r="C41" s="18">
        <f t="shared" si="3"/>
        <v>0.9616709732988803</v>
      </c>
      <c r="D41" s="18">
        <f t="shared" si="4"/>
        <v>0.9573643410852714</v>
      </c>
      <c r="E41" s="18">
        <f t="shared" si="5"/>
        <v>0.8255813953488372</v>
      </c>
      <c r="F41" s="18">
        <f t="shared" si="6"/>
        <v>0.8068475452196382</v>
      </c>
      <c r="G41" s="18">
        <f t="shared" si="7"/>
        <v>0.9222652885443583</v>
      </c>
      <c r="H41" s="18">
        <f t="shared" si="8"/>
        <v>0.8234280792420328</v>
      </c>
    </row>
    <row r="42" spans="1:8" ht="12.75">
      <c r="A42" s="8" t="s">
        <v>18</v>
      </c>
      <c r="B42" s="22">
        <v>5238</v>
      </c>
      <c r="C42" s="18">
        <f t="shared" si="3"/>
        <v>0.7371134020618557</v>
      </c>
      <c r="D42" s="18">
        <f t="shared" si="4"/>
        <v>0.7247040855288278</v>
      </c>
      <c r="E42" s="18">
        <f t="shared" si="5"/>
        <v>0.5133638793432608</v>
      </c>
      <c r="F42" s="18">
        <f t="shared" si="6"/>
        <v>0.6242840778923253</v>
      </c>
      <c r="G42" s="18">
        <f t="shared" si="7"/>
        <v>0.6865215731195112</v>
      </c>
      <c r="H42" s="18">
        <f t="shared" si="8"/>
        <v>0.5929744177166858</v>
      </c>
    </row>
    <row r="43" spans="1:8" ht="12.75">
      <c r="A43" s="8" t="s">
        <v>19</v>
      </c>
      <c r="B43" s="22">
        <v>2217</v>
      </c>
      <c r="C43" s="18">
        <f t="shared" si="3"/>
        <v>0.8313035633739287</v>
      </c>
      <c r="D43" s="18">
        <f t="shared" si="4"/>
        <v>0.903022101939558</v>
      </c>
      <c r="E43" s="18">
        <f t="shared" si="5"/>
        <v>0.6919260261614795</v>
      </c>
      <c r="F43" s="18">
        <f t="shared" si="6"/>
        <v>0.7126747857465043</v>
      </c>
      <c r="G43" s="18">
        <f t="shared" si="7"/>
        <v>0.8457374830852503</v>
      </c>
      <c r="H43" s="18">
        <f t="shared" si="8"/>
        <v>0.638700947225981</v>
      </c>
    </row>
    <row r="44" spans="1:8" ht="12.75">
      <c r="A44" s="8" t="s">
        <v>20</v>
      </c>
      <c r="B44" s="22">
        <v>17470</v>
      </c>
      <c r="C44" s="18">
        <f t="shared" si="3"/>
        <v>0.9288494562106469</v>
      </c>
      <c r="D44" s="18">
        <f t="shared" si="4"/>
        <v>0.9451631368059531</v>
      </c>
      <c r="E44" s="18">
        <f t="shared" si="5"/>
        <v>0.8538637664567831</v>
      </c>
      <c r="F44" s="18">
        <f t="shared" si="6"/>
        <v>0.8594161419576417</v>
      </c>
      <c r="G44" s="18">
        <f t="shared" si="7"/>
        <v>0.9214081282198053</v>
      </c>
      <c r="H44" s="18">
        <f t="shared" si="8"/>
        <v>0.8839152833428735</v>
      </c>
    </row>
    <row r="45" spans="1:8" ht="12.75">
      <c r="A45" s="8" t="s">
        <v>21</v>
      </c>
      <c r="B45" s="22">
        <v>9258</v>
      </c>
      <c r="C45" s="18">
        <f t="shared" si="3"/>
        <v>0.7460574638150789</v>
      </c>
      <c r="D45" s="18">
        <f t="shared" si="4"/>
        <v>0.7379563620652408</v>
      </c>
      <c r="E45" s="18">
        <f t="shared" si="5"/>
        <v>0.615899762367682</v>
      </c>
      <c r="F45" s="18">
        <f t="shared" si="6"/>
        <v>0.6579174767768416</v>
      </c>
      <c r="G45" s="18">
        <f t="shared" si="7"/>
        <v>0.7660401814646792</v>
      </c>
      <c r="H45" s="18">
        <f t="shared" si="8"/>
        <v>0.6622380643767553</v>
      </c>
    </row>
    <row r="46" spans="1:8" ht="12.75">
      <c r="A46" s="8" t="s">
        <v>22</v>
      </c>
      <c r="B46" s="22">
        <v>7375</v>
      </c>
      <c r="C46" s="18">
        <f t="shared" si="3"/>
        <v>0.9480677966101695</v>
      </c>
      <c r="D46" s="18">
        <f t="shared" si="4"/>
        <v>0.951322033898305</v>
      </c>
      <c r="E46" s="18">
        <f t="shared" si="5"/>
        <v>0.8781016949152542</v>
      </c>
      <c r="F46" s="18">
        <f t="shared" si="6"/>
        <v>0.8333559322033899</v>
      </c>
      <c r="G46" s="18">
        <f t="shared" si="7"/>
        <v>0.9294915254237288</v>
      </c>
      <c r="H46" s="18">
        <f t="shared" si="8"/>
        <v>0.9042711864406779</v>
      </c>
    </row>
    <row r="47" spans="1:8" ht="12.75">
      <c r="A47" s="8" t="s">
        <v>23</v>
      </c>
      <c r="B47" s="22">
        <v>5641</v>
      </c>
      <c r="C47" s="18">
        <f t="shared" si="3"/>
        <v>0.8753767062577558</v>
      </c>
      <c r="D47" s="18">
        <f t="shared" si="4"/>
        <v>0.8773267151214323</v>
      </c>
      <c r="E47" s="18">
        <f t="shared" si="5"/>
        <v>0.7312533238787449</v>
      </c>
      <c r="F47" s="18">
        <f t="shared" si="6"/>
        <v>0.7193759971636234</v>
      </c>
      <c r="G47" s="18">
        <f t="shared" si="7"/>
        <v>0.8445311115050523</v>
      </c>
      <c r="H47" s="18">
        <f t="shared" si="8"/>
        <v>0.7404715475979436</v>
      </c>
    </row>
    <row r="48" spans="1:8" ht="12.75">
      <c r="A48" s="8" t="s">
        <v>24</v>
      </c>
      <c r="B48" s="17" t="s">
        <v>25</v>
      </c>
      <c r="C48" s="18"/>
      <c r="D48" s="18"/>
      <c r="E48" s="18"/>
      <c r="F48" s="18"/>
      <c r="G48" s="18"/>
      <c r="H48" s="18"/>
    </row>
    <row r="49" spans="1:8" ht="12.75">
      <c r="A49" s="8" t="s">
        <v>39</v>
      </c>
      <c r="B49" s="22">
        <f>SUM(B37:B48)</f>
        <v>79397</v>
      </c>
      <c r="C49" s="18">
        <f>C64/B49</f>
        <v>0.8803229341158986</v>
      </c>
      <c r="D49" s="18">
        <f>D64/B49</f>
        <v>0.891557615527035</v>
      </c>
      <c r="E49" s="18">
        <f>E64/B49</f>
        <v>0.771049283977984</v>
      </c>
      <c r="F49" s="18">
        <f>F64/B49</f>
        <v>0.7635678929934381</v>
      </c>
      <c r="G49" s="18">
        <f>G64/B49</f>
        <v>0.8609897099386626</v>
      </c>
      <c r="H49" s="18">
        <f>H64/B49</f>
        <v>0.7739587138053075</v>
      </c>
    </row>
    <row r="50" ht="13.5" customHeight="1"/>
    <row r="51" spans="3:8" ht="12" hidden="1">
      <c r="C51" s="20" t="s">
        <v>96</v>
      </c>
      <c r="D51" s="20" t="s">
        <v>97</v>
      </c>
      <c r="E51" s="20" t="s">
        <v>98</v>
      </c>
      <c r="F51" s="20" t="s">
        <v>90</v>
      </c>
      <c r="G51" s="20" t="s">
        <v>91</v>
      </c>
      <c r="H51" s="20" t="s">
        <v>92</v>
      </c>
    </row>
    <row r="52" spans="1:8" ht="12.75" hidden="1">
      <c r="A52" s="8" t="s">
        <v>13</v>
      </c>
      <c r="C52">
        <v>6618</v>
      </c>
      <c r="D52">
        <v>7100</v>
      </c>
      <c r="E52">
        <v>6027</v>
      </c>
      <c r="F52">
        <v>5584</v>
      </c>
      <c r="G52">
        <v>6599</v>
      </c>
      <c r="H52">
        <v>6185</v>
      </c>
    </row>
    <row r="53" spans="1:8" ht="12.75" hidden="1">
      <c r="A53" s="8" t="s">
        <v>14</v>
      </c>
      <c r="C53">
        <v>9364</v>
      </c>
      <c r="D53">
        <v>9359</v>
      </c>
      <c r="E53">
        <v>8435</v>
      </c>
      <c r="F53">
        <v>7826</v>
      </c>
      <c r="G53">
        <v>8861</v>
      </c>
      <c r="H53">
        <v>7712</v>
      </c>
    </row>
    <row r="54" spans="1:8" ht="12.75" hidden="1">
      <c r="A54" s="8" t="s">
        <v>15</v>
      </c>
      <c r="C54">
        <v>4528</v>
      </c>
      <c r="D54">
        <v>4582</v>
      </c>
      <c r="E54">
        <v>4124</v>
      </c>
      <c r="F54">
        <v>3959</v>
      </c>
      <c r="G54">
        <v>4511</v>
      </c>
      <c r="H54">
        <v>4156</v>
      </c>
    </row>
    <row r="55" spans="1:8" ht="12.75" hidden="1">
      <c r="A55" s="8" t="s">
        <v>16</v>
      </c>
      <c r="C55">
        <v>4151</v>
      </c>
      <c r="D55">
        <v>4193</v>
      </c>
      <c r="E55">
        <v>3356</v>
      </c>
      <c r="F55">
        <v>3350</v>
      </c>
      <c r="G55">
        <v>3827</v>
      </c>
      <c r="H55">
        <v>2632</v>
      </c>
    </row>
    <row r="56" spans="1:8" ht="12.75" hidden="1">
      <c r="A56" s="8" t="s">
        <v>17</v>
      </c>
      <c r="C56">
        <v>4466</v>
      </c>
      <c r="D56">
        <v>4446</v>
      </c>
      <c r="E56">
        <v>3834</v>
      </c>
      <c r="F56">
        <v>3747</v>
      </c>
      <c r="G56">
        <v>4283</v>
      </c>
      <c r="H56">
        <v>3824</v>
      </c>
    </row>
    <row r="57" spans="1:8" ht="12.75" hidden="1">
      <c r="A57" s="8" t="s">
        <v>18</v>
      </c>
      <c r="C57">
        <v>3861</v>
      </c>
      <c r="D57">
        <v>3796</v>
      </c>
      <c r="E57">
        <v>2689</v>
      </c>
      <c r="F57">
        <v>3270</v>
      </c>
      <c r="G57">
        <v>3596</v>
      </c>
      <c r="H57">
        <v>3106</v>
      </c>
    </row>
    <row r="58" spans="1:8" ht="12.75" hidden="1">
      <c r="A58" s="8" t="s">
        <v>19</v>
      </c>
      <c r="C58">
        <v>1843</v>
      </c>
      <c r="D58">
        <v>2002</v>
      </c>
      <c r="E58">
        <v>1534</v>
      </c>
      <c r="F58">
        <v>1580</v>
      </c>
      <c r="G58">
        <v>1875</v>
      </c>
      <c r="H58">
        <v>1416</v>
      </c>
    </row>
    <row r="59" spans="1:8" ht="12.75" hidden="1">
      <c r="A59" s="8" t="s">
        <v>20</v>
      </c>
      <c r="C59">
        <v>16227</v>
      </c>
      <c r="D59">
        <v>16512</v>
      </c>
      <c r="E59">
        <v>14917</v>
      </c>
      <c r="F59">
        <v>15014</v>
      </c>
      <c r="G59">
        <v>16097</v>
      </c>
      <c r="H59">
        <v>15442</v>
      </c>
    </row>
    <row r="60" spans="1:8" ht="12.75" hidden="1">
      <c r="A60" s="8" t="s">
        <v>21</v>
      </c>
      <c r="C60">
        <v>6907</v>
      </c>
      <c r="D60">
        <v>6832</v>
      </c>
      <c r="E60">
        <v>5702</v>
      </c>
      <c r="F60">
        <v>6091</v>
      </c>
      <c r="G60">
        <v>7092</v>
      </c>
      <c r="H60">
        <v>6131</v>
      </c>
    </row>
    <row r="61" spans="1:8" ht="12.75" hidden="1">
      <c r="A61" s="8" t="s">
        <v>22</v>
      </c>
      <c r="C61">
        <v>6992</v>
      </c>
      <c r="D61">
        <v>7016</v>
      </c>
      <c r="E61">
        <v>6476</v>
      </c>
      <c r="F61">
        <v>6146</v>
      </c>
      <c r="G61">
        <v>6855</v>
      </c>
      <c r="H61">
        <v>6669</v>
      </c>
    </row>
    <row r="62" spans="1:8" ht="12.75" hidden="1">
      <c r="A62" s="8" t="s">
        <v>23</v>
      </c>
      <c r="C62">
        <v>4938</v>
      </c>
      <c r="D62">
        <v>4949</v>
      </c>
      <c r="E62">
        <v>4125</v>
      </c>
      <c r="F62">
        <v>4058</v>
      </c>
      <c r="G62">
        <v>4764</v>
      </c>
      <c r="H62">
        <v>4177</v>
      </c>
    </row>
    <row r="63" spans="1:7" ht="12.75" hidden="1">
      <c r="A63" s="8" t="s">
        <v>24</v>
      </c>
      <c r="C63"/>
      <c r="D63"/>
      <c r="E63"/>
      <c r="F63"/>
      <c r="G63"/>
    </row>
    <row r="64" spans="1:8" ht="12.75" hidden="1">
      <c r="A64" s="8" t="s">
        <v>39</v>
      </c>
      <c r="C64">
        <f aca="true" t="shared" si="9" ref="C64:H64">SUM(C52:C63)</f>
        <v>69895</v>
      </c>
      <c r="D64">
        <f t="shared" si="9"/>
        <v>70787</v>
      </c>
      <c r="E64">
        <f t="shared" si="9"/>
        <v>61219</v>
      </c>
      <c r="F64">
        <f t="shared" si="9"/>
        <v>60625</v>
      </c>
      <c r="G64">
        <f t="shared" si="9"/>
        <v>68360</v>
      </c>
      <c r="H64">
        <f t="shared" si="9"/>
        <v>61450</v>
      </c>
    </row>
    <row r="66" spans="1:5" ht="15.75">
      <c r="A66" s="104" t="s">
        <v>99</v>
      </c>
      <c r="B66" s="104"/>
      <c r="C66" s="104"/>
      <c r="D66" s="104"/>
      <c r="E66" s="104"/>
    </row>
    <row r="67" spans="2:5" ht="36">
      <c r="B67" s="15" t="s">
        <v>100</v>
      </c>
      <c r="C67" s="22" t="s">
        <v>101</v>
      </c>
      <c r="D67" s="16" t="s">
        <v>102</v>
      </c>
      <c r="E67" s="16" t="s">
        <v>103</v>
      </c>
    </row>
    <row r="68" spans="1:5" ht="12.75">
      <c r="A68" s="8" t="s">
        <v>13</v>
      </c>
      <c r="B68" s="22">
        <v>4284</v>
      </c>
      <c r="C68" s="18">
        <f aca="true" t="shared" si="10" ref="C68:C78">C83/B68</f>
        <v>0.6918767507002801</v>
      </c>
      <c r="D68" s="18">
        <f aca="true" t="shared" si="11" ref="D68:D78">D83/B68</f>
        <v>0.5184407096171803</v>
      </c>
      <c r="E68" s="18">
        <f aca="true" t="shared" si="12" ref="E68:E78">E83/B68</f>
        <v>0.3685807656395892</v>
      </c>
    </row>
    <row r="69" spans="1:5" ht="12.75">
      <c r="A69" s="8" t="s">
        <v>14</v>
      </c>
      <c r="B69" s="22">
        <v>4915</v>
      </c>
      <c r="C69" s="18">
        <f t="shared" si="10"/>
        <v>0.7729399796541201</v>
      </c>
      <c r="D69" s="18">
        <f t="shared" si="11"/>
        <v>0.6229908443540183</v>
      </c>
      <c r="E69" s="18">
        <f t="shared" si="12"/>
        <v>0.45127161749745676</v>
      </c>
    </row>
    <row r="70" spans="1:5" ht="12.75">
      <c r="A70" s="8" t="s">
        <v>15</v>
      </c>
      <c r="B70" s="22">
        <v>2612</v>
      </c>
      <c r="C70" s="18">
        <f t="shared" si="10"/>
        <v>0.7630168453292496</v>
      </c>
      <c r="D70" s="18">
        <f t="shared" si="11"/>
        <v>0.6156202143950995</v>
      </c>
      <c r="E70" s="18">
        <f t="shared" si="12"/>
        <v>0.4571209800918836</v>
      </c>
    </row>
    <row r="71" spans="1:5" ht="12.75">
      <c r="A71" s="8" t="s">
        <v>16</v>
      </c>
      <c r="B71" s="22">
        <v>2077</v>
      </c>
      <c r="C71" s="18">
        <f t="shared" si="10"/>
        <v>0.6634569090033703</v>
      </c>
      <c r="D71" s="18">
        <f t="shared" si="11"/>
        <v>0.4891670678863746</v>
      </c>
      <c r="E71" s="18">
        <f t="shared" si="12"/>
        <v>0.33654309099662977</v>
      </c>
    </row>
    <row r="72" spans="1:5" ht="12.75">
      <c r="A72" s="8" t="s">
        <v>17</v>
      </c>
      <c r="B72" s="22">
        <v>2362</v>
      </c>
      <c r="C72" s="18">
        <f t="shared" si="10"/>
        <v>0.8196443691786621</v>
      </c>
      <c r="D72" s="18">
        <f t="shared" si="11"/>
        <v>0.6790855207451313</v>
      </c>
      <c r="E72" s="18">
        <f t="shared" si="12"/>
        <v>0.5046570702794242</v>
      </c>
    </row>
    <row r="73" spans="1:5" ht="12.75">
      <c r="A73" s="8" t="s">
        <v>18</v>
      </c>
      <c r="B73" s="22">
        <v>2695</v>
      </c>
      <c r="C73" s="18">
        <f t="shared" si="10"/>
        <v>0.5640074211502782</v>
      </c>
      <c r="D73" s="18">
        <f t="shared" si="11"/>
        <v>0.4241187384044527</v>
      </c>
      <c r="E73" s="18">
        <f t="shared" si="12"/>
        <v>0.2964749536178108</v>
      </c>
    </row>
    <row r="74" spans="1:5" ht="12.75">
      <c r="A74" s="8" t="s">
        <v>19</v>
      </c>
      <c r="B74" s="22">
        <v>1181</v>
      </c>
      <c r="C74" s="18">
        <f t="shared" si="10"/>
        <v>0.6359017781541066</v>
      </c>
      <c r="D74" s="18">
        <f t="shared" si="11"/>
        <v>0.5241320914479255</v>
      </c>
      <c r="E74" s="18">
        <f t="shared" si="12"/>
        <v>0.4072819644369179</v>
      </c>
    </row>
    <row r="75" spans="1:5" ht="12.75">
      <c r="A75" s="8" t="s">
        <v>20</v>
      </c>
      <c r="B75" s="22">
        <v>9051</v>
      </c>
      <c r="C75" s="18">
        <f t="shared" si="10"/>
        <v>0.8344934261407579</v>
      </c>
      <c r="D75" s="18">
        <f t="shared" si="11"/>
        <v>0.732073803999558</v>
      </c>
      <c r="E75" s="18">
        <f t="shared" si="12"/>
        <v>0.5862335653518949</v>
      </c>
    </row>
    <row r="76" spans="1:5" ht="12.75">
      <c r="A76" s="8" t="s">
        <v>21</v>
      </c>
      <c r="B76" s="22">
        <v>4926</v>
      </c>
      <c r="C76" s="18">
        <f t="shared" si="10"/>
        <v>0.5954120990661794</v>
      </c>
      <c r="D76" s="18">
        <f t="shared" si="11"/>
        <v>0.4764514819326025</v>
      </c>
      <c r="E76" s="18">
        <f t="shared" si="12"/>
        <v>0.35322777101096225</v>
      </c>
    </row>
    <row r="77" spans="1:5" ht="12.75">
      <c r="A77" s="8" t="s">
        <v>22</v>
      </c>
      <c r="B77" s="22">
        <v>4016</v>
      </c>
      <c r="C77" s="18">
        <f t="shared" si="10"/>
        <v>0.7562250996015937</v>
      </c>
      <c r="D77" s="18">
        <f t="shared" si="11"/>
        <v>0.6155378486055777</v>
      </c>
      <c r="E77" s="18">
        <f t="shared" si="12"/>
        <v>0.4554282868525896</v>
      </c>
    </row>
    <row r="78" spans="1:5" ht="12.75">
      <c r="A78" s="8" t="s">
        <v>23</v>
      </c>
      <c r="B78" s="22">
        <v>3129</v>
      </c>
      <c r="C78" s="18">
        <f t="shared" si="10"/>
        <v>0.6618728028124001</v>
      </c>
      <c r="D78" s="18">
        <f t="shared" si="11"/>
        <v>0.5330776605944392</v>
      </c>
      <c r="E78" s="18">
        <f t="shared" si="12"/>
        <v>0.38734419942473636</v>
      </c>
    </row>
    <row r="79" spans="1:5" ht="12.75">
      <c r="A79" s="8" t="s">
        <v>24</v>
      </c>
      <c r="B79" s="17" t="s">
        <v>25</v>
      </c>
      <c r="C79" s="18"/>
      <c r="D79" s="18"/>
      <c r="E79" s="18"/>
    </row>
    <row r="80" spans="1:5" ht="12.75">
      <c r="A80" s="8" t="s">
        <v>39</v>
      </c>
      <c r="B80" s="22">
        <f>SUM(B68:B79)</f>
        <v>41248</v>
      </c>
      <c r="C80" s="18">
        <f>C95/B80</f>
        <v>0.7257321567106284</v>
      </c>
      <c r="D80" s="18">
        <f>D95/B80</f>
        <v>0.5912044220325834</v>
      </c>
      <c r="E80" s="18">
        <f>E95/B80</f>
        <v>0.44242145073700545</v>
      </c>
    </row>
    <row r="81" ht="12"/>
    <row r="82" spans="3:5" ht="12" hidden="1">
      <c r="C82" s="23" t="s">
        <v>104</v>
      </c>
      <c r="D82" s="20" t="s">
        <v>105</v>
      </c>
      <c r="E82" s="20" t="s">
        <v>106</v>
      </c>
    </row>
    <row r="83" spans="1:5" ht="12.75" hidden="1">
      <c r="A83" s="8" t="s">
        <v>13</v>
      </c>
      <c r="C83">
        <v>2964</v>
      </c>
      <c r="D83">
        <v>2221</v>
      </c>
      <c r="E83">
        <v>1579</v>
      </c>
    </row>
    <row r="84" spans="1:5" ht="12.75" hidden="1">
      <c r="A84" s="8" t="s">
        <v>14</v>
      </c>
      <c r="C84">
        <v>3799</v>
      </c>
      <c r="D84">
        <v>3062</v>
      </c>
      <c r="E84">
        <v>2218</v>
      </c>
    </row>
    <row r="85" spans="1:5" ht="12.75" hidden="1">
      <c r="A85" s="8" t="s">
        <v>15</v>
      </c>
      <c r="C85">
        <v>1993</v>
      </c>
      <c r="D85">
        <v>1608</v>
      </c>
      <c r="E85">
        <v>1194</v>
      </c>
    </row>
    <row r="86" spans="1:5" ht="12.75" hidden="1">
      <c r="A86" s="8" t="s">
        <v>16</v>
      </c>
      <c r="C86">
        <v>1378</v>
      </c>
      <c r="D86">
        <v>1016</v>
      </c>
      <c r="E86">
        <v>699</v>
      </c>
    </row>
    <row r="87" spans="1:5" ht="12.75" hidden="1">
      <c r="A87" s="8" t="s">
        <v>17</v>
      </c>
      <c r="C87">
        <v>1936</v>
      </c>
      <c r="D87">
        <v>1604</v>
      </c>
      <c r="E87">
        <v>1192</v>
      </c>
    </row>
    <row r="88" spans="1:5" ht="12.75" hidden="1">
      <c r="A88" s="8" t="s">
        <v>18</v>
      </c>
      <c r="C88">
        <v>1520</v>
      </c>
      <c r="D88">
        <v>1143</v>
      </c>
      <c r="E88">
        <v>799</v>
      </c>
    </row>
    <row r="89" spans="1:5" ht="12.75" hidden="1">
      <c r="A89" s="8" t="s">
        <v>19</v>
      </c>
      <c r="C89">
        <v>751</v>
      </c>
      <c r="D89">
        <v>619</v>
      </c>
      <c r="E89">
        <v>481</v>
      </c>
    </row>
    <row r="90" spans="1:5" ht="12.75" hidden="1">
      <c r="A90" s="8" t="s">
        <v>20</v>
      </c>
      <c r="C90">
        <v>7553</v>
      </c>
      <c r="D90">
        <v>6626</v>
      </c>
      <c r="E90">
        <v>5306</v>
      </c>
    </row>
    <row r="91" spans="1:5" ht="12.75" hidden="1">
      <c r="A91" s="8" t="s">
        <v>21</v>
      </c>
      <c r="C91">
        <v>2933</v>
      </c>
      <c r="D91">
        <v>2347</v>
      </c>
      <c r="E91">
        <v>1740</v>
      </c>
    </row>
    <row r="92" spans="1:5" ht="12.75" hidden="1">
      <c r="A92" s="8" t="s">
        <v>22</v>
      </c>
      <c r="C92">
        <v>3037</v>
      </c>
      <c r="D92">
        <v>2472</v>
      </c>
      <c r="E92">
        <v>1829</v>
      </c>
    </row>
    <row r="93" spans="1:5" ht="12.75" hidden="1">
      <c r="A93" s="8" t="s">
        <v>23</v>
      </c>
      <c r="C93">
        <v>2071</v>
      </c>
      <c r="D93">
        <v>1668</v>
      </c>
      <c r="E93">
        <v>1212</v>
      </c>
    </row>
    <row r="94" spans="1:5" ht="12.75" hidden="1">
      <c r="A94" s="8" t="s">
        <v>24</v>
      </c>
      <c r="C94"/>
      <c r="D94"/>
      <c r="E94"/>
    </row>
    <row r="95" spans="1:5" ht="12.75" hidden="1">
      <c r="A95" s="8" t="s">
        <v>39</v>
      </c>
      <c r="C95">
        <f>SUM(C83:C94)</f>
        <v>29935</v>
      </c>
      <c r="D95">
        <f>SUM(D83:D94)</f>
        <v>24386</v>
      </c>
      <c r="E95">
        <f>SUM(E83:E94)</f>
        <v>18249</v>
      </c>
    </row>
  </sheetData>
  <mergeCells count="6">
    <mergeCell ref="A4:E4"/>
    <mergeCell ref="A35:H35"/>
    <mergeCell ref="A66:E66"/>
    <mergeCell ref="A1:O1"/>
    <mergeCell ref="A2:O2"/>
    <mergeCell ref="A3:R3"/>
  </mergeCells>
  <printOptions gridLines="1"/>
  <pageMargins left="0.75" right="0.75" top="1" bottom="1" header="0.5" footer="0.5"/>
  <pageSetup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 topLeftCell="A1">
      <selection activeCell="M32" sqref="M32"/>
    </sheetView>
  </sheetViews>
  <sheetFormatPr defaultColWidth="9.00390625" defaultRowHeight="12"/>
  <cols>
    <col min="1" max="2" width="11.75390625" style="0" customWidth="1"/>
    <col min="3" max="3" width="11.75390625" style="14" customWidth="1"/>
    <col min="4" max="4" width="13.75390625" style="14" customWidth="1"/>
    <col min="5" max="5" width="11.75390625" style="14" customWidth="1"/>
    <col min="6" max="6" width="13.75390625" style="14" customWidth="1"/>
    <col min="7" max="7" width="11.75390625" style="14" customWidth="1"/>
    <col min="8" max="12" width="11.75390625" style="0" customWidth="1"/>
    <col min="13" max="13" width="9.75390625" style="0" customWidth="1"/>
    <col min="14" max="14" width="11.00390625" style="0" customWidth="1"/>
    <col min="15" max="15" width="11.25390625" style="0" customWidth="1"/>
    <col min="16" max="16" width="11.375" style="0" customWidth="1"/>
    <col min="17" max="18" width="9.125" style="0" customWidth="1"/>
  </cols>
  <sheetData>
    <row r="1" spans="1:14" ht="15.75" customHeight="1">
      <c r="A1" s="106" t="s">
        <v>107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9"/>
      <c r="N1" s="69"/>
    </row>
    <row r="2" spans="1:14" ht="14.25" customHeight="1">
      <c r="A2" s="24"/>
      <c r="B2" s="24"/>
      <c r="C2" s="104" t="s">
        <v>108</v>
      </c>
      <c r="D2" s="104"/>
      <c r="E2" s="104"/>
      <c r="F2" s="104"/>
      <c r="G2" s="104"/>
      <c r="H2" s="104"/>
      <c r="I2" s="104"/>
      <c r="J2" s="104"/>
      <c r="K2" s="24"/>
      <c r="L2" s="24"/>
      <c r="M2" s="69"/>
      <c r="N2" s="69"/>
    </row>
    <row r="3" ht="18">
      <c r="A3" s="25"/>
    </row>
    <row r="4" spans="1:14" ht="36.75" thickBot="1">
      <c r="A4" s="26"/>
      <c r="B4" s="27" t="s">
        <v>76</v>
      </c>
      <c r="C4" s="27" t="s">
        <v>109</v>
      </c>
      <c r="D4" s="27" t="s">
        <v>253</v>
      </c>
      <c r="E4" s="27" t="s">
        <v>110</v>
      </c>
      <c r="F4" s="27" t="s">
        <v>254</v>
      </c>
      <c r="G4" s="27" t="s">
        <v>112</v>
      </c>
      <c r="H4" s="27" t="s">
        <v>113</v>
      </c>
      <c r="I4" s="27" t="s">
        <v>114</v>
      </c>
      <c r="J4" s="27" t="s">
        <v>115</v>
      </c>
      <c r="K4" s="27" t="s">
        <v>116</v>
      </c>
      <c r="L4" s="27" t="s">
        <v>307</v>
      </c>
      <c r="M4" s="70" t="s">
        <v>305</v>
      </c>
      <c r="N4" s="71" t="s">
        <v>306</v>
      </c>
    </row>
    <row r="5" spans="1:14" ht="12.75" thickBot="1">
      <c r="A5" s="28" t="s">
        <v>13</v>
      </c>
      <c r="B5" s="29">
        <v>87559</v>
      </c>
      <c r="C5" s="30">
        <v>0.43</v>
      </c>
      <c r="D5" s="30">
        <v>0.23</v>
      </c>
      <c r="E5" s="30">
        <v>0.31</v>
      </c>
      <c r="F5" s="30">
        <v>0.21</v>
      </c>
      <c r="G5" s="30">
        <v>0.26</v>
      </c>
      <c r="H5" s="30">
        <v>0.2</v>
      </c>
      <c r="I5" s="30">
        <v>0.31</v>
      </c>
      <c r="J5" s="30">
        <v>0.36</v>
      </c>
      <c r="K5" s="30">
        <v>0.49</v>
      </c>
      <c r="L5" s="72">
        <v>0.27</v>
      </c>
      <c r="M5" s="73">
        <v>0.28</v>
      </c>
      <c r="N5" s="74">
        <v>0.27</v>
      </c>
    </row>
    <row r="6" spans="1:14" ht="12.75" thickBot="1">
      <c r="A6" s="28" t="s">
        <v>14</v>
      </c>
      <c r="B6" s="29">
        <v>102165</v>
      </c>
      <c r="C6" s="30">
        <v>0.45</v>
      </c>
      <c r="D6" s="30">
        <v>0.24</v>
      </c>
      <c r="E6" s="30">
        <v>0.29</v>
      </c>
      <c r="F6" s="30">
        <v>0.2</v>
      </c>
      <c r="G6" s="30">
        <v>0.2</v>
      </c>
      <c r="H6" s="30">
        <v>0.16</v>
      </c>
      <c r="I6" s="30">
        <v>0.29</v>
      </c>
      <c r="J6" s="30">
        <v>0.28</v>
      </c>
      <c r="K6" s="30">
        <v>0.41</v>
      </c>
      <c r="L6" s="72">
        <v>0.23</v>
      </c>
      <c r="M6" s="73">
        <v>0.24</v>
      </c>
      <c r="N6" s="74">
        <v>0.22</v>
      </c>
    </row>
    <row r="7" spans="1:21" ht="12.75" thickBot="1">
      <c r="A7" s="28" t="s">
        <v>15</v>
      </c>
      <c r="B7" s="29">
        <v>82363</v>
      </c>
      <c r="C7" s="30">
        <v>0.47</v>
      </c>
      <c r="D7" s="30">
        <v>0.31</v>
      </c>
      <c r="E7" s="30">
        <v>0.33</v>
      </c>
      <c r="F7" s="30">
        <v>0.26</v>
      </c>
      <c r="G7" s="30">
        <v>0.22</v>
      </c>
      <c r="H7" s="30">
        <v>0.16</v>
      </c>
      <c r="I7" s="30">
        <v>0.41</v>
      </c>
      <c r="J7" s="30">
        <v>0.36</v>
      </c>
      <c r="K7" s="30">
        <v>0.48</v>
      </c>
      <c r="L7" s="72">
        <v>0.25</v>
      </c>
      <c r="M7" s="75">
        <v>0.25</v>
      </c>
      <c r="N7" s="76">
        <v>0.25</v>
      </c>
      <c r="O7" s="31"/>
      <c r="Q7" s="16"/>
      <c r="R7" s="22"/>
      <c r="S7" s="22"/>
      <c r="T7" s="22"/>
      <c r="U7" s="32"/>
    </row>
    <row r="8" spans="1:14" ht="12.75" thickBot="1">
      <c r="A8" s="28" t="s">
        <v>16</v>
      </c>
      <c r="B8" s="29">
        <v>35663</v>
      </c>
      <c r="C8" s="30">
        <v>0.36</v>
      </c>
      <c r="D8" s="30">
        <v>0.21</v>
      </c>
      <c r="E8" s="30">
        <v>0.27</v>
      </c>
      <c r="F8" s="30">
        <v>0.19</v>
      </c>
      <c r="G8" s="30">
        <v>0.25</v>
      </c>
      <c r="H8" s="30">
        <v>0.18</v>
      </c>
      <c r="I8" s="30">
        <v>0.34</v>
      </c>
      <c r="J8" s="30">
        <v>0.39</v>
      </c>
      <c r="K8" s="30">
        <v>0.54</v>
      </c>
      <c r="L8" s="72">
        <v>0.27</v>
      </c>
      <c r="M8" s="73">
        <v>0.26</v>
      </c>
      <c r="N8" s="74">
        <v>0.28</v>
      </c>
    </row>
    <row r="9" spans="1:14" ht="12.75" thickBot="1">
      <c r="A9" s="28" t="s">
        <v>17</v>
      </c>
      <c r="B9" s="29">
        <v>54812</v>
      </c>
      <c r="C9" s="30">
        <v>0.5</v>
      </c>
      <c r="D9" s="30">
        <v>0.27</v>
      </c>
      <c r="E9" s="30">
        <v>0.36</v>
      </c>
      <c r="F9" s="30">
        <v>0.25</v>
      </c>
      <c r="G9" s="30">
        <v>0.29</v>
      </c>
      <c r="H9" s="30">
        <v>0.24</v>
      </c>
      <c r="I9" s="30">
        <v>0.38</v>
      </c>
      <c r="J9" s="30">
        <v>0.4</v>
      </c>
      <c r="K9" s="30">
        <v>0.5</v>
      </c>
      <c r="L9" s="72">
        <v>0.32</v>
      </c>
      <c r="M9" s="73">
        <v>0.32</v>
      </c>
      <c r="N9" s="74">
        <v>0.31</v>
      </c>
    </row>
    <row r="10" spans="1:14" ht="12.75" thickBot="1">
      <c r="A10" s="28" t="s">
        <v>18</v>
      </c>
      <c r="B10" s="29">
        <v>45405</v>
      </c>
      <c r="C10" s="30">
        <v>0.31</v>
      </c>
      <c r="D10" s="30">
        <v>0.13</v>
      </c>
      <c r="E10" s="30">
        <v>0.23</v>
      </c>
      <c r="F10" s="30">
        <v>0.13</v>
      </c>
      <c r="G10" s="30">
        <v>0.17</v>
      </c>
      <c r="H10" s="30">
        <v>0.15</v>
      </c>
      <c r="I10" s="30">
        <v>0.29</v>
      </c>
      <c r="J10" s="30">
        <v>0.32</v>
      </c>
      <c r="K10" s="30">
        <v>0.46</v>
      </c>
      <c r="L10" s="72">
        <v>0.22</v>
      </c>
      <c r="M10" s="73">
        <v>0.19</v>
      </c>
      <c r="N10" s="74">
        <v>0.24</v>
      </c>
    </row>
    <row r="11" spans="1:14" ht="12.75" thickBot="1">
      <c r="A11" s="28" t="s">
        <v>19</v>
      </c>
      <c r="B11" s="29">
        <v>21415</v>
      </c>
      <c r="C11" s="30">
        <v>0.31</v>
      </c>
      <c r="D11" s="30">
        <v>0.13</v>
      </c>
      <c r="E11" s="30">
        <v>0.22</v>
      </c>
      <c r="F11" s="30">
        <v>0.07</v>
      </c>
      <c r="G11" s="30">
        <v>0.21</v>
      </c>
      <c r="H11" s="30">
        <v>0.17</v>
      </c>
      <c r="I11" s="30">
        <v>0.4</v>
      </c>
      <c r="J11" s="30">
        <v>0.38</v>
      </c>
      <c r="K11" s="30">
        <v>0.52</v>
      </c>
      <c r="L11" s="72">
        <v>0.26</v>
      </c>
      <c r="M11" s="73">
        <v>0.22</v>
      </c>
      <c r="N11" s="74">
        <v>0.28</v>
      </c>
    </row>
    <row r="12" spans="1:14" ht="12.75" thickBot="1">
      <c r="A12" s="28" t="s">
        <v>20</v>
      </c>
      <c r="B12" s="29">
        <v>180282</v>
      </c>
      <c r="C12" s="30">
        <v>0.54</v>
      </c>
      <c r="D12" s="30">
        <v>0.35</v>
      </c>
      <c r="E12" s="30">
        <v>0.39</v>
      </c>
      <c r="F12" s="30">
        <v>0.32</v>
      </c>
      <c r="G12" s="30">
        <v>0.4</v>
      </c>
      <c r="H12" s="30">
        <v>0.37</v>
      </c>
      <c r="I12" s="30">
        <v>0.54</v>
      </c>
      <c r="J12" s="30">
        <v>0.82</v>
      </c>
      <c r="K12" s="30">
        <v>0.59</v>
      </c>
      <c r="L12" s="72">
        <v>0.48</v>
      </c>
      <c r="M12" s="73">
        <v>0.41</v>
      </c>
      <c r="N12" s="74">
        <v>0.51</v>
      </c>
    </row>
    <row r="13" spans="1:14" ht="12.75" thickBot="1">
      <c r="A13" s="28" t="s">
        <v>21</v>
      </c>
      <c r="B13" s="29">
        <v>86348</v>
      </c>
      <c r="C13" s="30">
        <v>0.39</v>
      </c>
      <c r="D13" s="30">
        <v>0.22</v>
      </c>
      <c r="E13" s="30">
        <v>0.25</v>
      </c>
      <c r="F13" s="30">
        <v>0.15</v>
      </c>
      <c r="G13" s="30">
        <v>0.26</v>
      </c>
      <c r="H13" s="30">
        <v>0.21</v>
      </c>
      <c r="I13" s="30">
        <v>0.39</v>
      </c>
      <c r="J13" s="30">
        <v>0.46</v>
      </c>
      <c r="K13" s="30">
        <v>0.59</v>
      </c>
      <c r="L13" s="72">
        <v>0.32</v>
      </c>
      <c r="M13" s="73">
        <v>0.27</v>
      </c>
      <c r="N13" s="74">
        <v>0.35</v>
      </c>
    </row>
    <row r="14" spans="1:14" ht="12.75" thickBot="1">
      <c r="A14" s="28" t="s">
        <v>22</v>
      </c>
      <c r="B14" s="29">
        <v>83125</v>
      </c>
      <c r="C14" s="30">
        <v>0.46</v>
      </c>
      <c r="D14" s="30">
        <v>0.27</v>
      </c>
      <c r="E14" s="30">
        <v>0.3</v>
      </c>
      <c r="F14" s="30">
        <v>0.23</v>
      </c>
      <c r="G14" s="30">
        <v>0.28</v>
      </c>
      <c r="H14" s="30">
        <v>0.26</v>
      </c>
      <c r="I14" s="30">
        <v>0.42</v>
      </c>
      <c r="J14" s="30">
        <v>0.45</v>
      </c>
      <c r="K14" s="30">
        <v>0.54</v>
      </c>
      <c r="L14" s="72">
        <v>0.33</v>
      </c>
      <c r="M14" s="73">
        <v>0.3</v>
      </c>
      <c r="N14" s="74">
        <v>0.35</v>
      </c>
    </row>
    <row r="15" spans="1:14" ht="12.75" thickBot="1">
      <c r="A15" s="28" t="s">
        <v>23</v>
      </c>
      <c r="B15" s="29">
        <v>50567</v>
      </c>
      <c r="C15" s="30">
        <v>0.43</v>
      </c>
      <c r="D15" s="30">
        <v>0.24</v>
      </c>
      <c r="E15" s="30">
        <v>0.29</v>
      </c>
      <c r="F15" s="30">
        <v>0.2</v>
      </c>
      <c r="G15" s="30">
        <v>0.25</v>
      </c>
      <c r="H15" s="30">
        <v>0.22</v>
      </c>
      <c r="I15" s="30">
        <v>0.38</v>
      </c>
      <c r="J15" s="30">
        <v>0.41</v>
      </c>
      <c r="K15" s="30">
        <v>0.51</v>
      </c>
      <c r="L15" s="72">
        <v>0.3</v>
      </c>
      <c r="M15" s="73">
        <v>0.27</v>
      </c>
      <c r="N15" s="74">
        <v>0.31</v>
      </c>
    </row>
    <row r="16" spans="1:14" ht="12">
      <c r="A16" s="33" t="s">
        <v>118</v>
      </c>
      <c r="B16" s="34">
        <v>829704</v>
      </c>
      <c r="C16" s="35">
        <v>0.45</v>
      </c>
      <c r="D16" s="35">
        <v>0.26</v>
      </c>
      <c r="E16" s="35">
        <v>0.31</v>
      </c>
      <c r="F16" s="35">
        <v>0.23</v>
      </c>
      <c r="G16" s="35">
        <v>0.28</v>
      </c>
      <c r="H16" s="35">
        <v>0.23</v>
      </c>
      <c r="I16" s="35">
        <v>0.4</v>
      </c>
      <c r="J16" s="35">
        <v>0.48</v>
      </c>
      <c r="K16" s="35">
        <v>0.53</v>
      </c>
      <c r="L16" s="77">
        <v>0.32</v>
      </c>
      <c r="M16" s="78">
        <v>0.3</v>
      </c>
      <c r="N16" s="79">
        <v>0.34</v>
      </c>
    </row>
    <row r="18" spans="1:15" ht="36.75" hidden="1" thickBot="1">
      <c r="A18" s="26"/>
      <c r="B18" s="27" t="s">
        <v>76</v>
      </c>
      <c r="C18" s="27" t="s">
        <v>109</v>
      </c>
      <c r="D18" s="27" t="s">
        <v>119</v>
      </c>
      <c r="E18" s="27" t="s">
        <v>110</v>
      </c>
      <c r="F18" s="27" t="s">
        <v>111</v>
      </c>
      <c r="G18" s="27" t="s">
        <v>112</v>
      </c>
      <c r="H18" s="27" t="s">
        <v>113</v>
      </c>
      <c r="I18" s="27" t="s">
        <v>114</v>
      </c>
      <c r="J18" s="27" t="s">
        <v>115</v>
      </c>
      <c r="K18" s="27" t="s">
        <v>116</v>
      </c>
      <c r="L18" s="58" t="s">
        <v>117</v>
      </c>
      <c r="M18" s="63" t="s">
        <v>255</v>
      </c>
      <c r="N18" s="65" t="s">
        <v>279</v>
      </c>
      <c r="O18" s="65" t="s">
        <v>280</v>
      </c>
    </row>
    <row r="19" spans="1:15" ht="24.75" hidden="1" thickBot="1">
      <c r="A19" s="28" t="s">
        <v>13</v>
      </c>
      <c r="B19" s="29">
        <v>87559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I19" s="36" t="s">
        <v>126</v>
      </c>
      <c r="J19" s="36" t="s">
        <v>127</v>
      </c>
      <c r="K19" s="36" t="s">
        <v>128</v>
      </c>
      <c r="L19" s="59" t="s">
        <v>129</v>
      </c>
      <c r="M19" s="64" t="s">
        <v>256</v>
      </c>
      <c r="N19" t="s">
        <v>281</v>
      </c>
      <c r="O19" t="s">
        <v>282</v>
      </c>
    </row>
    <row r="20" spans="1:15" ht="24.75" hidden="1" thickBot="1">
      <c r="A20" s="28" t="s">
        <v>14</v>
      </c>
      <c r="B20" s="29">
        <v>102165</v>
      </c>
      <c r="C20" s="36" t="s">
        <v>130</v>
      </c>
      <c r="D20" s="36" t="s">
        <v>131</v>
      </c>
      <c r="E20" s="36" t="s">
        <v>132</v>
      </c>
      <c r="F20" s="36" t="s">
        <v>133</v>
      </c>
      <c r="G20" s="36" t="s">
        <v>134</v>
      </c>
      <c r="H20" s="36" t="s">
        <v>135</v>
      </c>
      <c r="I20" s="36" t="s">
        <v>136</v>
      </c>
      <c r="J20" s="36" t="s">
        <v>137</v>
      </c>
      <c r="K20" s="36" t="s">
        <v>138</v>
      </c>
      <c r="L20" s="59" t="s">
        <v>139</v>
      </c>
      <c r="M20" s="64" t="s">
        <v>257</v>
      </c>
      <c r="N20" s="66" t="s">
        <v>283</v>
      </c>
      <c r="O20" s="66" t="s">
        <v>284</v>
      </c>
    </row>
    <row r="21" spans="1:15" ht="24" hidden="1">
      <c r="A21" s="28" t="s">
        <v>15</v>
      </c>
      <c r="B21" s="29">
        <v>82363</v>
      </c>
      <c r="C21" s="36" t="s">
        <v>140</v>
      </c>
      <c r="D21" s="36" t="s">
        <v>141</v>
      </c>
      <c r="E21" s="36" t="s">
        <v>142</v>
      </c>
      <c r="F21" s="36" t="s">
        <v>143</v>
      </c>
      <c r="G21" s="36" t="s">
        <v>144</v>
      </c>
      <c r="H21" s="36" t="s">
        <v>145</v>
      </c>
      <c r="I21" s="36" t="s">
        <v>146</v>
      </c>
      <c r="J21" s="36" t="s">
        <v>147</v>
      </c>
      <c r="K21" s="36" t="s">
        <v>148</v>
      </c>
      <c r="L21" s="59" t="s">
        <v>149</v>
      </c>
      <c r="M21" s="64" t="s">
        <v>258</v>
      </c>
      <c r="N21" s="66" t="s">
        <v>285</v>
      </c>
      <c r="O21" s="66" t="s">
        <v>286</v>
      </c>
    </row>
    <row r="22" spans="1:15" ht="24.75" hidden="1" thickBot="1">
      <c r="A22" s="51" t="s">
        <v>16</v>
      </c>
      <c r="B22" s="52">
        <v>35663</v>
      </c>
      <c r="C22" s="53" t="s">
        <v>233</v>
      </c>
      <c r="D22" s="53" t="s">
        <v>234</v>
      </c>
      <c r="E22" s="53" t="s">
        <v>235</v>
      </c>
      <c r="F22" s="53" t="s">
        <v>236</v>
      </c>
      <c r="G22" s="53" t="s">
        <v>237</v>
      </c>
      <c r="H22" s="53" t="s">
        <v>238</v>
      </c>
      <c r="I22" s="53" t="s">
        <v>239</v>
      </c>
      <c r="J22" s="53" t="s">
        <v>240</v>
      </c>
      <c r="K22" s="53" t="s">
        <v>241</v>
      </c>
      <c r="L22" s="60" t="s">
        <v>242</v>
      </c>
      <c r="M22" s="64" t="s">
        <v>259</v>
      </c>
      <c r="N22" s="67" t="s">
        <v>287</v>
      </c>
      <c r="O22" s="67" t="s">
        <v>288</v>
      </c>
    </row>
    <row r="23" spans="1:15" s="57" customFormat="1" ht="24.75" customHeight="1" hidden="1" thickBot="1">
      <c r="A23" s="54" t="s">
        <v>266</v>
      </c>
      <c r="B23" s="55">
        <v>54812</v>
      </c>
      <c r="C23" s="56" t="s">
        <v>267</v>
      </c>
      <c r="D23" s="56" t="s">
        <v>268</v>
      </c>
      <c r="E23" s="56" t="s">
        <v>269</v>
      </c>
      <c r="F23" s="56" t="s">
        <v>270</v>
      </c>
      <c r="G23" s="56" t="s">
        <v>271</v>
      </c>
      <c r="H23" s="56" t="s">
        <v>272</v>
      </c>
      <c r="I23" s="56" t="s">
        <v>273</v>
      </c>
      <c r="J23" s="56" t="s">
        <v>274</v>
      </c>
      <c r="K23" s="56" t="s">
        <v>275</v>
      </c>
      <c r="L23" s="61" t="s">
        <v>276</v>
      </c>
      <c r="M23" s="64" t="s">
        <v>277</v>
      </c>
      <c r="N23" s="68" t="s">
        <v>289</v>
      </c>
      <c r="O23" s="68" t="s">
        <v>290</v>
      </c>
    </row>
    <row r="24" spans="1:15" ht="24.75" hidden="1" thickBot="1">
      <c r="A24" s="28" t="s">
        <v>18</v>
      </c>
      <c r="B24" s="29">
        <v>45405</v>
      </c>
      <c r="C24" s="36" t="s">
        <v>150</v>
      </c>
      <c r="D24" s="36" t="s">
        <v>151</v>
      </c>
      <c r="E24" s="36" t="s">
        <v>152</v>
      </c>
      <c r="F24" s="36" t="s">
        <v>153</v>
      </c>
      <c r="G24" s="36" t="s">
        <v>154</v>
      </c>
      <c r="H24" s="36" t="s">
        <v>155</v>
      </c>
      <c r="I24" s="36" t="s">
        <v>156</v>
      </c>
      <c r="J24" s="36" t="s">
        <v>157</v>
      </c>
      <c r="K24" s="36" t="s">
        <v>158</v>
      </c>
      <c r="L24" s="59" t="s">
        <v>159</v>
      </c>
      <c r="M24" s="64" t="s">
        <v>260</v>
      </c>
      <c r="N24" s="66" t="s">
        <v>291</v>
      </c>
      <c r="O24" s="66" t="s">
        <v>292</v>
      </c>
    </row>
    <row r="25" spans="1:15" ht="24.75" hidden="1" thickBot="1">
      <c r="A25" s="28" t="s">
        <v>19</v>
      </c>
      <c r="B25" s="29">
        <v>21415</v>
      </c>
      <c r="C25" s="36" t="s">
        <v>160</v>
      </c>
      <c r="D25" s="36" t="s">
        <v>161</v>
      </c>
      <c r="E25" s="36" t="s">
        <v>162</v>
      </c>
      <c r="F25" s="36" t="s">
        <v>163</v>
      </c>
      <c r="G25" s="36" t="s">
        <v>164</v>
      </c>
      <c r="H25" s="36" t="s">
        <v>165</v>
      </c>
      <c r="I25" s="36" t="s">
        <v>166</v>
      </c>
      <c r="J25" s="36" t="s">
        <v>167</v>
      </c>
      <c r="K25" s="36" t="s">
        <v>168</v>
      </c>
      <c r="L25" s="59" t="s">
        <v>169</v>
      </c>
      <c r="M25" s="64" t="s">
        <v>261</v>
      </c>
      <c r="N25" s="66" t="s">
        <v>293</v>
      </c>
      <c r="O25" s="66" t="s">
        <v>294</v>
      </c>
    </row>
    <row r="26" spans="1:15" ht="24.75" hidden="1" thickBot="1">
      <c r="A26" s="28" t="s">
        <v>20</v>
      </c>
      <c r="B26" s="29">
        <v>180282</v>
      </c>
      <c r="C26" s="36" t="s">
        <v>170</v>
      </c>
      <c r="D26" s="36" t="s">
        <v>171</v>
      </c>
      <c r="E26" s="36" t="s">
        <v>172</v>
      </c>
      <c r="F26" s="36" t="s">
        <v>173</v>
      </c>
      <c r="G26" s="36" t="s">
        <v>174</v>
      </c>
      <c r="H26" s="36" t="s">
        <v>175</v>
      </c>
      <c r="I26" s="36" t="s">
        <v>176</v>
      </c>
      <c r="J26" s="36" t="s">
        <v>177</v>
      </c>
      <c r="K26" s="36" t="s">
        <v>178</v>
      </c>
      <c r="L26" s="59" t="s">
        <v>179</v>
      </c>
      <c r="M26" s="64" t="s">
        <v>262</v>
      </c>
      <c r="N26" s="66" t="s">
        <v>295</v>
      </c>
      <c r="O26" s="66" t="s">
        <v>296</v>
      </c>
    </row>
    <row r="27" spans="1:15" ht="24.75" hidden="1" thickBot="1">
      <c r="A27" s="28" t="s">
        <v>21</v>
      </c>
      <c r="B27" s="29">
        <v>86348</v>
      </c>
      <c r="C27" s="36" t="s">
        <v>180</v>
      </c>
      <c r="D27" s="36" t="s">
        <v>181</v>
      </c>
      <c r="E27" s="36" t="s">
        <v>182</v>
      </c>
      <c r="F27" s="36" t="s">
        <v>183</v>
      </c>
      <c r="G27" s="36" t="s">
        <v>184</v>
      </c>
      <c r="H27" s="36" t="s">
        <v>185</v>
      </c>
      <c r="I27" s="36" t="s">
        <v>186</v>
      </c>
      <c r="J27" s="36" t="s">
        <v>187</v>
      </c>
      <c r="K27" s="36" t="s">
        <v>188</v>
      </c>
      <c r="L27" s="59" t="s">
        <v>189</v>
      </c>
      <c r="M27" s="64" t="s">
        <v>263</v>
      </c>
      <c r="N27" s="66" t="s">
        <v>297</v>
      </c>
      <c r="O27" s="66" t="s">
        <v>298</v>
      </c>
    </row>
    <row r="28" spans="1:15" ht="24.75" hidden="1" thickBot="1">
      <c r="A28" s="28" t="s">
        <v>22</v>
      </c>
      <c r="B28" s="29">
        <v>83125</v>
      </c>
      <c r="C28" s="36" t="s">
        <v>190</v>
      </c>
      <c r="D28" s="36" t="s">
        <v>191</v>
      </c>
      <c r="E28" s="36" t="s">
        <v>192</v>
      </c>
      <c r="F28" s="36" t="s">
        <v>193</v>
      </c>
      <c r="G28" s="36" t="s">
        <v>194</v>
      </c>
      <c r="H28" s="36" t="s">
        <v>195</v>
      </c>
      <c r="I28" s="36" t="s">
        <v>196</v>
      </c>
      <c r="J28" s="36" t="s">
        <v>197</v>
      </c>
      <c r="K28" s="36" t="s">
        <v>198</v>
      </c>
      <c r="L28" s="59" t="s">
        <v>199</v>
      </c>
      <c r="M28" s="64" t="s">
        <v>264</v>
      </c>
      <c r="N28" s="66" t="s">
        <v>299</v>
      </c>
      <c r="O28" s="66" t="s">
        <v>300</v>
      </c>
    </row>
    <row r="29" spans="1:15" ht="24.75" hidden="1" thickBot="1">
      <c r="A29" s="28" t="s">
        <v>23</v>
      </c>
      <c r="B29" s="29">
        <v>50567</v>
      </c>
      <c r="C29" s="36" t="s">
        <v>200</v>
      </c>
      <c r="D29" s="36" t="s">
        <v>201</v>
      </c>
      <c r="E29" s="36" t="s">
        <v>202</v>
      </c>
      <c r="F29" s="36" t="s">
        <v>203</v>
      </c>
      <c r="G29" s="36" t="s">
        <v>204</v>
      </c>
      <c r="H29" s="36" t="s">
        <v>205</v>
      </c>
      <c r="I29" s="36" t="s">
        <v>206</v>
      </c>
      <c r="J29" s="36" t="s">
        <v>207</v>
      </c>
      <c r="K29" s="36" t="s">
        <v>208</v>
      </c>
      <c r="L29" s="59" t="s">
        <v>209</v>
      </c>
      <c r="M29" s="64" t="s">
        <v>265</v>
      </c>
      <c r="N29" s="66" t="s">
        <v>301</v>
      </c>
      <c r="O29" s="66" t="s">
        <v>304</v>
      </c>
    </row>
    <row r="30" spans="1:15" ht="27.75" customHeight="1" hidden="1">
      <c r="A30" s="33" t="s">
        <v>118</v>
      </c>
      <c r="B30" s="34">
        <v>829704</v>
      </c>
      <c r="C30" s="37" t="s">
        <v>243</v>
      </c>
      <c r="D30" s="37" t="s">
        <v>244</v>
      </c>
      <c r="E30" s="37" t="s">
        <v>245</v>
      </c>
      <c r="F30" s="37" t="s">
        <v>246</v>
      </c>
      <c r="G30" s="37" t="s">
        <v>247</v>
      </c>
      <c r="H30" s="37" t="s">
        <v>248</v>
      </c>
      <c r="I30" s="37" t="s">
        <v>249</v>
      </c>
      <c r="J30" s="37" t="s">
        <v>250</v>
      </c>
      <c r="K30" s="37" t="s">
        <v>251</v>
      </c>
      <c r="L30" s="62" t="s">
        <v>252</v>
      </c>
      <c r="M30" s="64" t="s">
        <v>278</v>
      </c>
      <c r="N30" s="66" t="s">
        <v>302</v>
      </c>
      <c r="O30" s="66" t="s">
        <v>303</v>
      </c>
    </row>
  </sheetData>
  <mergeCells count="2">
    <mergeCell ref="A1:L1"/>
    <mergeCell ref="C2:J2"/>
  </mergeCells>
  <printOptions gridLines="1"/>
  <pageMargins left="0.75" right="0.75" top="1" bottom="1" header="0.5" footer="0.5"/>
  <pageSetup horizontalDpi="600" verticalDpi="600" orientation="landscape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 topLeftCell="A1">
      <selection activeCell="P38" sqref="P38"/>
    </sheetView>
  </sheetViews>
  <sheetFormatPr defaultColWidth="9.00390625" defaultRowHeight="12"/>
  <cols>
    <col min="1" max="2" width="12.375" style="38" customWidth="1"/>
    <col min="3" max="3" width="14.125" style="38" customWidth="1"/>
    <col min="4" max="4" width="14.125" style="42" customWidth="1"/>
    <col min="5" max="16384" width="9.125" style="10" customWidth="1"/>
  </cols>
  <sheetData>
    <row r="1" spans="1:13" s="8" customFormat="1" ht="15.75">
      <c r="A1" s="101" t="s">
        <v>210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>
      <c r="A2" s="101" t="s">
        <v>211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4" spans="1:4" s="8" customFormat="1" ht="15.75">
      <c r="A4" s="101" t="s">
        <v>212</v>
      </c>
      <c r="B4" s="101"/>
      <c r="C4" s="101"/>
      <c r="D4" s="101"/>
    </row>
    <row r="5" spans="2:4" ht="25.5">
      <c r="B5" s="39" t="s">
        <v>76</v>
      </c>
      <c r="C5" s="39" t="s">
        <v>213</v>
      </c>
      <c r="D5" s="40" t="s">
        <v>214</v>
      </c>
    </row>
    <row r="6" spans="1:4" ht="12.75">
      <c r="A6" s="41" t="s">
        <v>215</v>
      </c>
      <c r="B6" s="38">
        <v>33341</v>
      </c>
      <c r="C6" s="38">
        <v>446</v>
      </c>
      <c r="D6" s="42">
        <f aca="true" t="shared" si="0" ref="D6:D17">C6/B6</f>
        <v>0.013376923307639243</v>
      </c>
    </row>
    <row r="7" spans="1:4" ht="12.75">
      <c r="A7" s="41" t="s">
        <v>216</v>
      </c>
      <c r="B7" s="38">
        <v>32738</v>
      </c>
      <c r="C7" s="38">
        <v>644</v>
      </c>
      <c r="D7" s="42">
        <f t="shared" si="0"/>
        <v>0.01967132995295986</v>
      </c>
    </row>
    <row r="8" spans="1:4" ht="12.75">
      <c r="A8" s="41" t="s">
        <v>217</v>
      </c>
      <c r="B8" s="38">
        <v>33678</v>
      </c>
      <c r="C8" s="38">
        <v>694</v>
      </c>
      <c r="D8" s="42">
        <f t="shared" si="0"/>
        <v>0.02060692440168656</v>
      </c>
    </row>
    <row r="9" spans="1:4" ht="12.75">
      <c r="A9" s="41" t="s">
        <v>218</v>
      </c>
      <c r="B9" s="38">
        <v>34154</v>
      </c>
      <c r="C9" s="38">
        <v>1050</v>
      </c>
      <c r="D9" s="42">
        <f t="shared" si="0"/>
        <v>0.030743104760789366</v>
      </c>
    </row>
    <row r="10" spans="1:4" ht="12.75">
      <c r="A10" s="41" t="s">
        <v>219</v>
      </c>
      <c r="B10" s="38">
        <v>33686</v>
      </c>
      <c r="C10" s="38">
        <v>1173</v>
      </c>
      <c r="D10" s="42">
        <f t="shared" si="0"/>
        <v>0.03482158760315858</v>
      </c>
    </row>
    <row r="11" spans="1:4" ht="12.75">
      <c r="A11" s="41" t="s">
        <v>220</v>
      </c>
      <c r="B11" s="38">
        <v>33288</v>
      </c>
      <c r="C11" s="38">
        <v>1093</v>
      </c>
      <c r="D11" s="42">
        <f t="shared" si="0"/>
        <v>0.03283465513097813</v>
      </c>
    </row>
    <row r="12" spans="1:4" ht="12.75">
      <c r="A12" s="41" t="s">
        <v>221</v>
      </c>
      <c r="B12" s="38">
        <v>32118</v>
      </c>
      <c r="C12" s="38">
        <v>1050</v>
      </c>
      <c r="D12" s="42">
        <f t="shared" si="0"/>
        <v>0.03269194844012703</v>
      </c>
    </row>
    <row r="13" spans="1:4" ht="12.75">
      <c r="A13" s="41" t="s">
        <v>222</v>
      </c>
      <c r="B13" s="38">
        <v>34463</v>
      </c>
      <c r="C13" s="38">
        <v>1396</v>
      </c>
      <c r="D13" s="42">
        <f t="shared" si="0"/>
        <v>0.04050721063169196</v>
      </c>
    </row>
    <row r="14" spans="1:4" ht="12.75">
      <c r="A14" s="41" t="s">
        <v>223</v>
      </c>
      <c r="B14" s="38">
        <v>31385</v>
      </c>
      <c r="C14" s="38">
        <v>1927</v>
      </c>
      <c r="D14" s="42">
        <f t="shared" si="0"/>
        <v>0.06139875736816951</v>
      </c>
    </row>
    <row r="15" spans="1:4" ht="12.75">
      <c r="A15" s="41" t="s">
        <v>224</v>
      </c>
      <c r="B15" s="38">
        <v>31871</v>
      </c>
      <c r="C15" s="38">
        <v>1978</v>
      </c>
      <c r="D15" s="42">
        <f t="shared" si="0"/>
        <v>0.06206269021994917</v>
      </c>
    </row>
    <row r="16" spans="1:4" ht="12.75">
      <c r="A16" s="41" t="s">
        <v>225</v>
      </c>
      <c r="B16" s="38">
        <v>31849</v>
      </c>
      <c r="C16" s="38">
        <v>1872</v>
      </c>
      <c r="D16" s="42">
        <f t="shared" si="0"/>
        <v>0.05877735564695909</v>
      </c>
    </row>
    <row r="17" spans="1:4" ht="12.75">
      <c r="A17" s="41" t="s">
        <v>226</v>
      </c>
      <c r="B17" s="38">
        <v>31202</v>
      </c>
      <c r="C17" s="38">
        <v>1962</v>
      </c>
      <c r="D17" s="42">
        <f t="shared" si="0"/>
        <v>0.06288058457791167</v>
      </c>
    </row>
    <row r="18" ht="12.75"/>
    <row r="19" ht="12.75"/>
    <row r="22" spans="1:4" s="8" customFormat="1" ht="15.75">
      <c r="A22" s="101" t="s">
        <v>227</v>
      </c>
      <c r="B22" s="101"/>
      <c r="C22" s="101"/>
      <c r="D22" s="101"/>
    </row>
    <row r="23" spans="2:4" ht="25.5">
      <c r="B23" s="39" t="s">
        <v>76</v>
      </c>
      <c r="C23" s="39" t="s">
        <v>228</v>
      </c>
      <c r="D23" s="40" t="s">
        <v>214</v>
      </c>
    </row>
    <row r="24" spans="1:4" ht="12.75">
      <c r="A24" s="41" t="s">
        <v>215</v>
      </c>
      <c r="B24" s="38">
        <v>25090</v>
      </c>
      <c r="C24" s="38">
        <v>479</v>
      </c>
      <c r="D24" s="42">
        <f aca="true" t="shared" si="1" ref="D24:D35">C24/B24</f>
        <v>0.01909127142287764</v>
      </c>
    </row>
    <row r="25" spans="1:4" ht="12.75">
      <c r="A25" s="41" t="s">
        <v>216</v>
      </c>
      <c r="B25" s="38">
        <v>24473</v>
      </c>
      <c r="C25" s="38">
        <v>574</v>
      </c>
      <c r="D25" s="42">
        <f t="shared" si="1"/>
        <v>0.023454419155804356</v>
      </c>
    </row>
    <row r="26" spans="1:4" ht="12.75">
      <c r="A26" s="41" t="s">
        <v>217</v>
      </c>
      <c r="B26" s="38">
        <v>25207</v>
      </c>
      <c r="C26" s="38">
        <v>816</v>
      </c>
      <c r="D26" s="42">
        <f t="shared" si="1"/>
        <v>0.03237196016979411</v>
      </c>
    </row>
    <row r="27" spans="1:4" ht="12.75">
      <c r="A27" s="41" t="s">
        <v>218</v>
      </c>
      <c r="B27" s="38">
        <v>25663</v>
      </c>
      <c r="C27" s="38">
        <v>939</v>
      </c>
      <c r="D27" s="42">
        <f t="shared" si="1"/>
        <v>0.036589642676226476</v>
      </c>
    </row>
    <row r="28" spans="1:4" ht="12.75">
      <c r="A28" s="41" t="s">
        <v>219</v>
      </c>
      <c r="B28" s="38">
        <v>25078</v>
      </c>
      <c r="C28" s="38">
        <v>1138</v>
      </c>
      <c r="D28" s="42">
        <f t="shared" si="1"/>
        <v>0.04537841933168514</v>
      </c>
    </row>
    <row r="29" spans="1:4" ht="12.75">
      <c r="A29" s="41" t="s">
        <v>220</v>
      </c>
      <c r="B29" s="38">
        <v>25167</v>
      </c>
      <c r="C29" s="38">
        <v>1203</v>
      </c>
      <c r="D29" s="42">
        <f t="shared" si="1"/>
        <v>0.04780069138157111</v>
      </c>
    </row>
    <row r="30" spans="1:4" ht="12.75">
      <c r="A30" s="41" t="s">
        <v>221</v>
      </c>
      <c r="B30" s="38">
        <v>24760</v>
      </c>
      <c r="C30" s="38">
        <v>1076</v>
      </c>
      <c r="D30" s="42">
        <f t="shared" si="1"/>
        <v>0.04345718901453958</v>
      </c>
    </row>
    <row r="31" spans="1:4" ht="12.75">
      <c r="A31" s="41" t="s">
        <v>222</v>
      </c>
      <c r="B31" s="38">
        <v>25371</v>
      </c>
      <c r="C31" s="38">
        <v>1269</v>
      </c>
      <c r="D31" s="42">
        <f t="shared" si="1"/>
        <v>0.050017736786094356</v>
      </c>
    </row>
    <row r="32" spans="1:4" ht="12.75">
      <c r="A32" s="41" t="s">
        <v>223</v>
      </c>
      <c r="B32" s="38">
        <v>23647</v>
      </c>
      <c r="C32" s="38">
        <v>1542</v>
      </c>
      <c r="D32" s="42">
        <f t="shared" si="1"/>
        <v>0.06520911743561551</v>
      </c>
    </row>
    <row r="33" spans="1:4" ht="12.75">
      <c r="A33" s="41" t="s">
        <v>224</v>
      </c>
      <c r="B33" s="38">
        <v>24386</v>
      </c>
      <c r="C33" s="38">
        <v>1791</v>
      </c>
      <c r="D33" s="42">
        <f t="shared" si="1"/>
        <v>0.07344377921758385</v>
      </c>
    </row>
    <row r="34" spans="1:4" ht="12.75">
      <c r="A34" s="41" t="s">
        <v>225</v>
      </c>
      <c r="B34" s="38">
        <v>23958</v>
      </c>
      <c r="C34" s="38">
        <v>1780</v>
      </c>
      <c r="D34" s="42">
        <f t="shared" si="1"/>
        <v>0.0742966858669338</v>
      </c>
    </row>
    <row r="35" spans="1:4" ht="12.75">
      <c r="A35" s="41" t="s">
        <v>226</v>
      </c>
      <c r="B35" s="38">
        <v>22998</v>
      </c>
      <c r="C35" s="38">
        <v>1894</v>
      </c>
      <c r="D35" s="42">
        <f t="shared" si="1"/>
        <v>0.08235498739020784</v>
      </c>
    </row>
  </sheetData>
  <mergeCells count="4">
    <mergeCell ref="A1:M1"/>
    <mergeCell ref="A2:M2"/>
    <mergeCell ref="A4:D4"/>
    <mergeCell ref="A22:D22"/>
  </mergeCells>
  <printOptions gridLines="1"/>
  <pageMargins left="0.75" right="0.75" top="1" bottom="1" header="0.5" footer="0.5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 Rates For each age group by area</dc:title>
  <dc:subject>immunization Rates For each age group by area</dc:subject>
  <dc:creator>Cheyenne.Jim</dc:creator>
  <cp:keywords>immunization Rates For each age group by area</cp:keywords>
  <dc:description/>
  <cp:lastModifiedBy>Jim, Cheyenne C (IHS/HQ)</cp:lastModifiedBy>
  <cp:lastPrinted>2011-03-23T19:39:44Z</cp:lastPrinted>
  <dcterms:created xsi:type="dcterms:W3CDTF">2011-03-04T18:17:00Z</dcterms:created>
  <dcterms:modified xsi:type="dcterms:W3CDTF">2013-08-14T22:47:49Z</dcterms:modified>
  <cp:category/>
  <cp:version/>
  <cp:contentType/>
  <cp:contentStatus/>
</cp:coreProperties>
</file>