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8975" windowHeight="8130" activeTab="0"/>
  </bookViews>
  <sheets>
    <sheet name="2nd Quarter 3_27" sheetId="1" r:id="rId1"/>
    <sheet name="2nd Quarter 2 Year Olds " sheetId="2" r:id="rId2"/>
    <sheet name="2nd Quarter Adolescent" sheetId="3" r:id="rId3"/>
    <sheet name="2nd Qtr. Flu Report" sheetId="4" r:id="rId4"/>
    <sheet name="Refusals All Qtrs" sheetId="5" r:id="rId5"/>
  </sheets>
  <externalReferences>
    <externalReference r:id="rId8"/>
    <externalReference r:id="rId9"/>
    <externalReference r:id="rId10"/>
  </externalReferences>
  <definedNames>
    <definedName name="firstper" localSheetId="3">'[1]1st quarter'!$D$189</definedName>
    <definedName name="firstper" localSheetId="1">'[2]1st quarter 04'!$D$189</definedName>
    <definedName name="firstper" localSheetId="0">'2nd Quarter 3_27'!$D$212</definedName>
    <definedName name="firstper">'[3]1st quarter 3_27 '!$D$212</definedName>
    <definedName name="firstpop" localSheetId="3">'[1]1st quarter'!$B$189</definedName>
    <definedName name="firstpop" localSheetId="1">'[2]1st quarter 04'!$B$189</definedName>
    <definedName name="firstpop" localSheetId="0">'2nd Quarter 3_27'!$B$212</definedName>
    <definedName name="mainContent" localSheetId="3">#REF!</definedName>
  </definedNames>
  <calcPr calcId="145621"/>
</workbook>
</file>

<file path=xl/sharedStrings.xml><?xml version="1.0" encoding="utf-8"?>
<sst xmlns="http://schemas.openxmlformats.org/spreadsheetml/2006/main" count="707" uniqueCount="292">
  <si>
    <t>3-27 Month old Report</t>
  </si>
  <si>
    <t>2nd Quarter Report FY 2011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</si>
  <si>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</si>
  <si>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</si>
  <si>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</si>
  <si>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</si>
  <si>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</si>
  <si>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</si>
  <si>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</si>
  <si>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</si>
  <si>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</si>
  <si>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</si>
  <si>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</si>
  <si>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</si>
  <si>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</si>
  <si>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</si>
  <si>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</si>
  <si>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</si>
  <si>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</si>
  <si>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</si>
  <si>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</si>
  <si>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</si>
  <si>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</si>
  <si>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</si>
  <si>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</si>
  <si>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</si>
  <si>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</si>
  <si>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Rota1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</si>
  <si>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</si>
  <si>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</si>
  <si>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</si>
  <si>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</si>
  <si>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</si>
  <si>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</si>
  <si>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</si>
  <si>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</si>
  <si>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Rota2</t>
  </si>
  <si>
    <t>7 - 15 Months</t>
  </si>
  <si>
    <t xml:space="preserve">DTAP3 </t>
  </si>
  <si>
    <t>PNE3</t>
  </si>
  <si>
    <t>ROTA3</t>
  </si>
  <si>
    <t>Rota3</t>
  </si>
  <si>
    <t>16 - 18 Months</t>
  </si>
  <si>
    <t>MMR1</t>
  </si>
  <si>
    <t>Hib3</t>
  </si>
  <si>
    <t>HepB3</t>
  </si>
  <si>
    <t>PNE4</t>
  </si>
  <si>
    <t>VAR1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</si>
  <si>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</si>
  <si>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</si>
  <si>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</si>
  <si>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</si>
  <si>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</si>
  <si>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</si>
  <si>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</si>
  <si>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Var1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</si>
  <si>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</si>
  <si>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</si>
  <si>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</si>
  <si>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</si>
  <si>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</si>
  <si>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</si>
  <si>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</si>
  <si>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</si>
  <si>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</si>
  <si>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</si>
  <si>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</si>
  <si>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</si>
  <si>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</si>
  <si>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</si>
  <si>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</si>
  <si>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</si>
  <si>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Total Population (Male and female)</t>
  </si>
  <si>
    <t>Tdap</t>
  </si>
  <si>
    <t>Tdap/Td</t>
  </si>
  <si>
    <t>Mening (MCV 4)</t>
  </si>
  <si>
    <t>No Report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</si>
  <si>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</si>
  <si>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</si>
  <si>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</si>
  <si>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</si>
  <si>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</si>
  <si>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</si>
  <si>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</si>
  <si>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</si>
  <si>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</si>
  <si>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</si>
  <si>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</si>
  <si>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</si>
  <si>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</si>
  <si>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</si>
  <si>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</si>
  <si>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</si>
  <si>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</si>
  <si>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</si>
  <si>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Influenza Report</t>
  </si>
  <si>
    <t>FY 2011 Quarter 2</t>
  </si>
  <si>
    <t>10-23 mon      1 dose</t>
  </si>
  <si>
    <t>10-23 mon      Fully Immunized</t>
  </si>
  <si>
    <t>2-4 yrs               1 dose</t>
  </si>
  <si>
    <t>2-4 yrs                   Fully Immunized</t>
  </si>
  <si>
    <t>5-17 yrs</t>
  </si>
  <si>
    <t>18-49 yrs</t>
  </si>
  <si>
    <t>18-49 yrs HR</t>
  </si>
  <si>
    <t>50-64 yrs</t>
  </si>
  <si>
    <t>65 years and over</t>
  </si>
  <si>
    <t>All Ages -  1 dose</t>
  </si>
  <si>
    <t>Children (6 mnths - 17 yrs)</t>
  </si>
  <si>
    <t>Adults (18 yrs+)</t>
  </si>
  <si>
    <t>National</t>
  </si>
  <si>
    <t>10-23 mon Fully Immunized</t>
  </si>
  <si>
    <t>Total Fully Immunized</t>
  </si>
  <si>
    <t>Total 1 dose</t>
  </si>
  <si>
    <t>Children 6 mnths - 17 yrs</t>
  </si>
  <si>
    <t>Adults 18+</t>
  </si>
  <si>
    <t>1255 of 2314</t>
  </si>
  <si>
    <t>779 of 2314</t>
  </si>
  <si>
    <t>2677 of 7129</t>
  </si>
  <si>
    <t>1889 of 7129</t>
  </si>
  <si>
    <t>6406 of 22176</t>
  </si>
  <si>
    <t>7423 of 34229</t>
  </si>
  <si>
    <t>2706 of 7732</t>
  </si>
  <si>
    <t>4686 of 11870</t>
  </si>
  <si>
    <t>2560 of 4956</t>
  </si>
  <si>
    <t>26449 of 90406</t>
  </si>
  <si>
    <t>27713 of 90406</t>
  </si>
  <si>
    <t>10338 of 31619</t>
  </si>
  <si>
    <t xml:space="preserve"> 17375 of 58787</t>
  </si>
  <si>
    <t>1820 of 3096</t>
  </si>
  <si>
    <t>1195 of 3096</t>
  </si>
  <si>
    <t>3130 of 8328</t>
  </si>
  <si>
    <t>2216 of 8328</t>
  </si>
  <si>
    <t>6957 of 27025</t>
  </si>
  <si>
    <t>7856 of 40531</t>
  </si>
  <si>
    <t>1540 of 4435</t>
  </si>
  <si>
    <t>4364 of 12775</t>
  </si>
  <si>
    <t>2955 of 6362</t>
  </si>
  <si>
    <t>27083 of 102552</t>
  </si>
  <si>
    <t>28622 of102552</t>
  </si>
  <si>
    <t>11907 of 38449</t>
  </si>
  <si>
    <t>16715 of 64103</t>
  </si>
  <si>
    <t>685 of 1353</t>
  </si>
  <si>
    <t>479 of 1353</t>
  </si>
  <si>
    <t>1554 of 4456</t>
  </si>
  <si>
    <t>1241 of 4456</t>
  </si>
  <si>
    <t>4853 of 20568</t>
  </si>
  <si>
    <t>6060 of 36391</t>
  </si>
  <si>
    <t>2332 of 5492</t>
  </si>
  <si>
    <t>4113 of 11398</t>
  </si>
  <si>
    <t>2962 of 6063</t>
  </si>
  <si>
    <t>22040 of 85721</t>
  </si>
  <si>
    <t>22559 of 85721</t>
  </si>
  <si>
    <t>7092 of 26377</t>
  </si>
  <si>
    <t>15467 of 59344</t>
  </si>
  <si>
    <t>579 of 1172</t>
  </si>
  <si>
    <t>367 of 1172</t>
  </si>
  <si>
    <t>1019 of 3034</t>
  </si>
  <si>
    <t>711 of 3034</t>
  </si>
  <si>
    <t>2559 of 9828</t>
  </si>
  <si>
    <t>3284 of 14630</t>
  </si>
  <si>
    <t>1051 of 2820</t>
  </si>
  <si>
    <t>2855 of 6250</t>
  </si>
  <si>
    <t>1809 of 3072</t>
  </si>
  <si>
    <t>12636 of 40806</t>
  </si>
  <si>
    <t>13156 of 40806</t>
  </si>
  <si>
    <t>4157 of 14034</t>
  </si>
  <si>
    <t>8999 of 26772</t>
  </si>
  <si>
    <t>842 of 1299</t>
  </si>
  <si>
    <t>593 of 1299</t>
  </si>
  <si>
    <t>1891 of 4152</t>
  </si>
  <si>
    <t>1349 of 4152</t>
  </si>
  <si>
    <t>4659 of 13001</t>
  </si>
  <si>
    <t>6311 of 21531</t>
  </si>
  <si>
    <t>1774 of 3973</t>
  </si>
  <si>
    <t>3476 of 7813</t>
  </si>
  <si>
    <t>1894 of 3429</t>
  </si>
  <si>
    <t>20056 of 55198</t>
  </si>
  <si>
    <t>20847 of 55198</t>
  </si>
  <si>
    <t>7392 of 18452</t>
  </si>
  <si>
    <t>13455 of 36746</t>
  </si>
  <si>
    <t>358 of 1034</t>
  </si>
  <si>
    <t>180 of 1034</t>
  </si>
  <si>
    <t>813 of 3189</t>
  </si>
  <si>
    <t>455 of 3189</t>
  </si>
  <si>
    <t>2013 of 11529</t>
  </si>
  <si>
    <t>2481 of 16700</t>
  </si>
  <si>
    <t>1048 of 3442</t>
  </si>
  <si>
    <t>2097 of 6467</t>
  </si>
  <si>
    <t>1596 of 3478</t>
  </si>
  <si>
    <t>9870 of 45839</t>
  </si>
  <si>
    <t>10406 of 45839</t>
  </si>
  <si>
    <t>3184 of 15752</t>
  </si>
  <si>
    <t>7222 of 30087</t>
  </si>
  <si>
    <t>289 of 937</t>
  </si>
  <si>
    <t>165 of 937</t>
  </si>
  <si>
    <t>601 of 2359</t>
  </si>
  <si>
    <t>316 of 2359</t>
  </si>
  <si>
    <t>2113 of 8669</t>
  </si>
  <si>
    <t>1874 of 11907</t>
  </si>
  <si>
    <t>1079 of 3882</t>
  </si>
  <si>
    <t>1734 of 5004</t>
  </si>
  <si>
    <t>1213 of 2651</t>
  </si>
  <si>
    <t>8494 of 35409</t>
  </si>
  <si>
    <t>8903 of 35409</t>
  </si>
  <si>
    <t>3003 of 11965</t>
  </si>
  <si>
    <t>5900 of 23444</t>
  </si>
  <si>
    <t>2726 of 4176</t>
  </si>
  <si>
    <t>2052 of 4176</t>
  </si>
  <si>
    <t>5843 of 12769</t>
  </si>
  <si>
    <t>4883 of 12769</t>
  </si>
  <si>
    <t>20066 of 44418</t>
  </si>
  <si>
    <t>27431 of 68710</t>
  </si>
  <si>
    <t>7063 of 11726</t>
  </si>
  <si>
    <t>14132 of 25463</t>
  </si>
  <si>
    <t>10298 of 16105</t>
  </si>
  <si>
    <t>85925 of 183367</t>
  </si>
  <si>
    <t>87559 of 183367</t>
  </si>
  <si>
    <t>28635 of 61363</t>
  </si>
  <si>
    <t>58924 of 122004</t>
  </si>
  <si>
    <t>856 of 1941</t>
  </si>
  <si>
    <t>569 of 1941</t>
  </si>
  <si>
    <t>1825 of 6381</t>
  </si>
  <si>
    <t>1164 of 6381</t>
  </si>
  <si>
    <t>6414 of 22096</t>
  </si>
  <si>
    <t>9227 of 37395</t>
  </si>
  <si>
    <t>3821 of 9423</t>
  </si>
  <si>
    <t>9027 of 17857</t>
  </si>
  <si>
    <t>6439 of 9781</t>
  </si>
  <si>
    <t>36661 of 104874</t>
  </si>
  <si>
    <t>37609 of 104874</t>
  </si>
  <si>
    <t>9095 of 30418</t>
  </si>
  <si>
    <t>28514 of 74456</t>
  </si>
  <si>
    <t>1406 of 2572</t>
  </si>
  <si>
    <t>1003 of 2572</t>
  </si>
  <si>
    <t>2731 of 7561</t>
  </si>
  <si>
    <t>2057 of 7561</t>
  </si>
  <si>
    <t>6696 of 20736</t>
  </si>
  <si>
    <t>7848 of 28551</t>
  </si>
  <si>
    <t>3886 of 8661</t>
  </si>
  <si>
    <t>5019 of 10292</t>
  </si>
  <si>
    <t>2765 of 4827</t>
  </si>
  <si>
    <t>29274 of 83200</t>
  </si>
  <si>
    <t>30351 of 83200</t>
  </si>
  <si>
    <t>10833 of 30869</t>
  </si>
  <si>
    <t>19518 of 52331</t>
  </si>
  <si>
    <t>464 of 950</t>
  </si>
  <si>
    <t>269 of 950</t>
  </si>
  <si>
    <t>1027 of 3228</t>
  </si>
  <si>
    <t>721 of 3228</t>
  </si>
  <si>
    <t>3162 of 11671</t>
  </si>
  <si>
    <t>3593 of 14996</t>
  </si>
  <si>
    <t>1200 of 2997</t>
  </si>
  <si>
    <t>2696 of 5837</t>
  </si>
  <si>
    <t>1581 of 2943</t>
  </si>
  <si>
    <t>13222 of 42622</t>
  </si>
  <si>
    <t>13723 of 42622</t>
  </si>
  <si>
    <t>4653 of 15849</t>
  </si>
  <si>
    <t>9070 of 26773</t>
  </si>
  <si>
    <t>11280 of 20844</t>
  </si>
  <si>
    <t>7651 of 20844</t>
  </si>
  <si>
    <t>23111 of 62586</t>
  </si>
  <si>
    <t>17002 of 62586</t>
  </si>
  <si>
    <t>65898 of 211717</t>
  </si>
  <si>
    <t>83388 of 325571</t>
  </si>
  <si>
    <t>27500 of 64583</t>
  </si>
  <si>
    <t>54199 of 121026</t>
  </si>
  <si>
    <t>36072 of 63667</t>
  </si>
  <si>
    <t>291710 of 869994</t>
  </si>
  <si>
    <t>301448 of 869994</t>
  </si>
  <si>
    <t>100289 of 295147</t>
  </si>
  <si>
    <t>201159 of 574847</t>
  </si>
  <si>
    <t>FY08 Qtr. 2 - FY11 Qtr. 2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</si>
  <si>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</si>
  <si>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</si>
  <si>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</si>
  <si>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</si>
  <si>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</si>
  <si>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</si>
  <si>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</si>
  <si>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</si>
  <si>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</si>
  <si>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</si>
  <si>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</si>
  <si>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</si>
  <si>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</si>
  <si>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</si>
  <si>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</si>
  <si>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</si>
  <si>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</si>
  <si>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2 year old report - All Areas</t>
  </si>
  <si>
    <t>Number with Refusals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</si>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</sst>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>
    <font>
      <sz val="9"/>
      <name val="Genev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name val="Geneva"/>
      <family val="2"/>
    </font>
    <font>
      <sz val="9"/>
      <color rgb="FFFF0000"/>
      <name val="Geneva"/>
      <family val="2"/>
    </font>
    <font>
      <sz val="14.5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Geneva"/>
      <family val="2"/>
    </font>
    <font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  <font>
      <sz val="8"/>
      <name val="Arial"/>
      <family val="2"/>
    </font>
    <font>
      <sz val="8"/>
      <color rgb="FF000000"/>
      <name val="Geneva"/>
      <family val="2"/>
    </font>
    <font>
      <sz val="8.7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/>
      <bottom style="medium">
        <color rgb="FFCCCCCC"/>
      </bottom>
    </border>
    <border>
      <left style="medium">
        <color rgb="FFCCCCCC"/>
      </left>
      <right style="thin"/>
      <top style="thin"/>
      <bottom style="medium">
        <color rgb="FFCCCCCC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thin">
        <color theme="0" tint="-0.24997000396251678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medium">
        <color rgb="FFCCCCCC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 style="medium">
        <color rgb="FFCCCCCC"/>
      </left>
      <right style="thin">
        <color theme="0" tint="-0.24997000396251678"/>
      </right>
      <top/>
      <bottom style="medium">
        <color rgb="FFCCCCCC"/>
      </bottom>
    </border>
    <border>
      <left style="medium">
        <color rgb="FFCCCCCC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/>
      <bottom/>
    </border>
    <border>
      <left/>
      <right style="thin"/>
      <top/>
      <bottom/>
    </border>
    <border>
      <left style="medium">
        <color rgb="FFCCCCCC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 style="thin"/>
      <top/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/>
    </border>
    <border>
      <left/>
      <right/>
      <top/>
      <bottom style="thin">
        <color theme="0" tint="-0.24997000396251678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/>
      <bottom style="thin">
        <color rgb="FF000000"/>
      </bottom>
    </border>
    <border>
      <left style="medium">
        <color rgb="FFCCCCCC"/>
      </left>
      <right style="thin">
        <color theme="0" tint="-0.24997000396251678"/>
      </right>
      <top/>
      <bottom style="thin">
        <color rgb="FF000000"/>
      </bottom>
    </border>
    <border>
      <left style="thin">
        <color theme="0" tint="-0.24997000396251678"/>
      </left>
      <right/>
      <top style="thin">
        <color theme="0" tint="-0.24997000396251678"/>
      </top>
      <bottom style="thin"/>
    </border>
    <border>
      <left/>
      <right style="thin"/>
      <top/>
      <bottom style="thin"/>
    </border>
    <border>
      <left style="medium">
        <color rgb="FFCCCCCC"/>
      </left>
      <right/>
      <top style="thin">
        <color rgb="FF000000"/>
      </top>
      <bottom style="medium">
        <color rgb="FFCCCCCC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 style="medium">
        <color rgb="FFCCCCCC"/>
      </left>
      <right style="medium">
        <color rgb="FFCCCCCC"/>
      </right>
      <top style="thin">
        <color rgb="FF000000"/>
      </top>
      <bottom/>
    </border>
    <border>
      <left style="medium">
        <color rgb="FFCCCCCC"/>
      </left>
      <right/>
      <top style="thin">
        <color rgb="FF000000"/>
      </top>
      <bottom/>
    </border>
    <border>
      <left/>
      <right style="thin">
        <color theme="0" tint="-0.24997000396251678"/>
      </right>
      <top/>
      <bottom/>
    </border>
    <border>
      <left style="medium">
        <color rgb="FFCCCCCC"/>
      </left>
      <right/>
      <top style="medium">
        <color rgb="FFCCCCCC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rgb="FFCCCCCC"/>
      </left>
      <right/>
      <top style="medium">
        <color rgb="FFCCCCCC"/>
      </top>
      <bottom style="thin"/>
    </border>
    <border>
      <left style="thin">
        <color theme="0" tint="-0.4999699890613556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3">
    <xf numFmtId="0" fontId="0" fillId="0" borderId="0" xfId="0"/>
    <xf numFmtId="0" fontId="3" fillId="0" borderId="0" xfId="0" applyFont="1"/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0" applyNumberFormat="1" applyFont="1"/>
    <xf numFmtId="9" fontId="3" fillId="0" borderId="0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1" fillId="2" borderId="0" xfId="20" applyFill="1">
      <alignment/>
      <protection/>
    </xf>
    <xf numFmtId="0" fontId="7" fillId="2" borderId="0" xfId="20" applyFont="1" applyFill="1" applyAlignment="1">
      <alignment horizontal="center"/>
      <protection/>
    </xf>
    <xf numFmtId="0" fontId="1" fillId="0" borderId="0" xfId="20" applyAlignment="1">
      <alignment horizontal="center"/>
      <protection/>
    </xf>
    <xf numFmtId="9" fontId="1" fillId="0" borderId="0" xfId="20" applyNumberFormat="1" applyAlignment="1">
      <alignment horizontal="center"/>
      <protection/>
    </xf>
    <xf numFmtId="164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7" fillId="0" borderId="0" xfId="20" applyFont="1" applyAlignment="1">
      <alignment horizontal="center"/>
      <protection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3" fillId="3" borderId="0" xfId="0" applyFont="1" applyFill="1"/>
    <xf numFmtId="0" fontId="9" fillId="0" borderId="0" xfId="0" applyFont="1"/>
    <xf numFmtId="164" fontId="0" fillId="0" borderId="0" xfId="0" applyNumberFormat="1" applyFont="1"/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 applyProtection="1">
      <alignment horizontal="center" wrapText="1"/>
      <protection locked="0"/>
    </xf>
    <xf numFmtId="9" fontId="3" fillId="4" borderId="7" xfId="0" applyNumberFormat="1" applyFont="1" applyFill="1" applyBorder="1" applyAlignment="1">
      <alignment horizontal="center" wrapText="1"/>
    </xf>
    <xf numFmtId="9" fontId="3" fillId="4" borderId="8" xfId="0" applyNumberFormat="1" applyFont="1" applyFill="1" applyBorder="1" applyAlignment="1">
      <alignment horizontal="center" wrapText="1"/>
    </xf>
    <xf numFmtId="9" fontId="3" fillId="4" borderId="9" xfId="0" applyNumberFormat="1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9" fontId="0" fillId="0" borderId="0" xfId="0" applyNumberFormat="1" applyFont="1"/>
    <xf numFmtId="3" fontId="3" fillId="4" borderId="6" xfId="0" applyNumberFormat="1" applyFont="1" applyFill="1" applyBorder="1" applyAlignment="1">
      <alignment horizontal="center" wrapText="1"/>
    </xf>
    <xf numFmtId="9" fontId="3" fillId="4" borderId="12" xfId="0" applyNumberFormat="1" applyFont="1" applyFill="1" applyBorder="1" applyAlignment="1">
      <alignment horizontal="center" wrapText="1"/>
    </xf>
    <xf numFmtId="9" fontId="3" fillId="4" borderId="13" xfId="0" applyNumberFormat="1" applyFont="1" applyFill="1" applyBorder="1" applyAlignment="1">
      <alignment horizontal="center" wrapText="1"/>
    </xf>
    <xf numFmtId="9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9" fontId="0" fillId="0" borderId="15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9" fontId="3" fillId="4" borderId="16" xfId="0" applyNumberFormat="1" applyFont="1" applyFill="1" applyBorder="1" applyAlignment="1">
      <alignment horizontal="center" wrapText="1"/>
    </xf>
    <xf numFmtId="9" fontId="3" fillId="4" borderId="17" xfId="0" applyNumberFormat="1" applyFont="1" applyFill="1" applyBorder="1" applyAlignment="1">
      <alignment horizontal="center" wrapText="1"/>
    </xf>
    <xf numFmtId="9" fontId="3" fillId="4" borderId="18" xfId="0" applyNumberFormat="1" applyFont="1" applyFill="1" applyBorder="1" applyAlignment="1">
      <alignment horizontal="center" wrapText="1"/>
    </xf>
    <xf numFmtId="9" fontId="3" fillId="4" borderId="0" xfId="0" applyNumberFormat="1" applyFont="1" applyFill="1" applyBorder="1" applyAlignment="1">
      <alignment horizontal="center" wrapText="1"/>
    </xf>
    <xf numFmtId="9" fontId="3" fillId="4" borderId="19" xfId="0" applyNumberFormat="1" applyFont="1" applyFill="1" applyBorder="1" applyAlignment="1">
      <alignment horizontal="center" wrapText="1"/>
    </xf>
    <xf numFmtId="9" fontId="0" fillId="0" borderId="20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3" fillId="4" borderId="23" xfId="0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wrapText="1"/>
    </xf>
    <xf numFmtId="9" fontId="3" fillId="4" borderId="25" xfId="0" applyNumberFormat="1" applyFont="1" applyFill="1" applyBorder="1" applyAlignment="1">
      <alignment horizontal="center" wrapText="1"/>
    </xf>
    <xf numFmtId="9" fontId="3" fillId="4" borderId="26" xfId="0" applyNumberFormat="1" applyFont="1" applyFill="1" applyBorder="1" applyAlignment="1">
      <alignment horizontal="center" wrapText="1"/>
    </xf>
    <xf numFmtId="9" fontId="0" fillId="0" borderId="27" xfId="0" applyNumberFormat="1" applyFont="1" applyBorder="1" applyAlignment="1">
      <alignment horizontal="center"/>
    </xf>
    <xf numFmtId="9" fontId="0" fillId="0" borderId="28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0" borderId="30" xfId="0" applyFont="1" applyBorder="1"/>
    <xf numFmtId="0" fontId="0" fillId="0" borderId="31" xfId="0" applyFont="1" applyBorder="1"/>
    <xf numFmtId="0" fontId="3" fillId="4" borderId="32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4" xfId="0" applyFont="1" applyBorder="1"/>
    <xf numFmtId="0" fontId="3" fillId="4" borderId="6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Font="1" applyBorder="1"/>
    <xf numFmtId="0" fontId="3" fillId="4" borderId="24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7" fillId="0" borderId="0" xfId="20" applyFont="1" applyAlignment="1">
      <alignment horizontal="center" wrapText="1"/>
      <protection/>
    </xf>
    <xf numFmtId="164" fontId="7" fillId="0" borderId="0" xfId="20" applyNumberFormat="1" applyFont="1" applyAlignment="1">
      <alignment horizontal="center" wrapText="1"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9" fontId="5" fillId="2" borderId="46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/>
    </xf>
    <xf numFmtId="9" fontId="5" fillId="2" borderId="4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3" borderId="0" xfId="20" applyFont="1" applyFill="1" applyAlignment="1">
      <alignment horizontal="center"/>
      <protection/>
    </xf>
    <xf numFmtId="0" fontId="2" fillId="3" borderId="46" xfId="20" applyFont="1" applyFill="1" applyBorder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 YR OLD 200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Arial"/>
                <a:cs typeface="Arial"/>
              </a:rPr>
              <a:t>Percent Completing Requirements
3-4 Months</a:t>
            </a:r>
          </a:p>
        </c:rich>
      </c:tx>
      <c:layout>
        <c:manualLayout>
          <c:xMode val="edge"/>
          <c:yMode val="edge"/>
          <c:x val="0.225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"/>
          <c:y val="0.18675"/>
          <c:w val="0.8355"/>
          <c:h val="0.48375"/>
        </c:manualLayout>
      </c:layout>
      <c:barChart>
        <c:barDir val="col"/>
        <c:grouping val="clustered"/>
        <c:varyColors val="0"/>
        <c:ser>
          <c:idx val="12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3_27'!$A$8:$A$20</c:f>
              <c:strCache/>
            </c:strRef>
          </c:cat>
          <c:val>
            <c:numRef>
              <c:f>'2nd Quarter 3_27'!$D$8:$D$20</c:f>
              <c:numCache/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 horizontalDpi="0" verticalDpi="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4:3:1:3:3:1 Coverage</a:t>
            </a:r>
          </a:p>
        </c:rich>
      </c:tx>
      <c:layout>
        <c:manualLayout>
          <c:xMode val="edge"/>
          <c:yMode val="edge"/>
          <c:x val="0.189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25"/>
          <c:y val="0.13725"/>
          <c:w val="0.85875"/>
          <c:h val="0.5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'!$D$22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2 Year Olds '!$A$23:$A$35</c:f>
              <c:strCache/>
            </c:strRef>
          </c:cat>
          <c:val>
            <c:numRef>
              <c:f>'2nd Quarter 2 Year Olds '!$D$23:$D$35</c:f>
              <c:numCache/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Percent of 2 year olds with 4:3:1:3:3:1:4 Coverage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25"/>
          <c:y val="0.166"/>
          <c:w val="0.844"/>
          <c:h val="0.5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2 Year Olds '!$A$40:$A$52</c:f>
              <c:strCache/>
            </c:strRef>
          </c:cat>
          <c:val>
            <c:numRef>
              <c:f>'2nd Quarter 2 Year Olds '!$D$40:$D$52</c:f>
              <c:numCache/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  <c:max val="1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Tdap and Mening Coverage for 13 year olds</a:t>
            </a:r>
          </a:p>
        </c:rich>
      </c:tx>
      <c:layout>
        <c:manualLayout>
          <c:xMode val="edge"/>
          <c:yMode val="edge"/>
          <c:x val="0.23825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075"/>
          <c:y val="0.14975"/>
          <c:w val="0.763"/>
          <c:h val="0.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Adolescent'!$A$6:$A$18</c:f>
              <c:strCache/>
            </c:strRef>
          </c:cat>
          <c:val>
            <c:numRef>
              <c:f>'2nd Quarter Adolescent'!$C$6:$C$18</c:f>
              <c:numCache/>
            </c:numRef>
          </c:val>
        </c:ser>
        <c:ser>
          <c:idx val="2"/>
          <c:order val="1"/>
          <c:tx>
            <c:strRef>
              <c:f>'2nd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Adolescent'!$A$6:$A$18</c:f>
              <c:strCache/>
            </c:strRef>
          </c:cat>
          <c:val>
            <c:numRef>
              <c:f>'2nd Quarter Adolescent'!$D$6:$D$18</c:f>
              <c:numCache/>
            </c:numRef>
          </c:val>
        </c:ser>
        <c:ser>
          <c:idx val="0"/>
          <c:order val="2"/>
          <c:tx>
            <c:strRef>
              <c:f>'2nd Quarter Adolescent'!$E$5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Adolescent'!$A$6:$A$18</c:f>
              <c:strCache/>
            </c:strRef>
          </c:cat>
          <c:val>
            <c:numRef>
              <c:f>'2nd Quarter Adolescent'!$E$6:$E$18</c:f>
              <c:numCache/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"/>
          <c:y val="0.33525"/>
          <c:w val="0.11"/>
          <c:h val="0.2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Immunization Coverage for 13 - 17 years</a:t>
            </a:r>
          </a:p>
        </c:rich>
      </c:tx>
      <c:layout>
        <c:manualLayout>
          <c:xMode val="edge"/>
          <c:yMode val="edge"/>
          <c:x val="0.29975"/>
          <c:y val="0.03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63"/>
          <c:w val="0.74175"/>
          <c:h val="0.56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Quarter Adolescent'!$C$37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Adolescent'!$C$38:$C$50</c:f>
              <c:numCache/>
            </c:numRef>
          </c:val>
        </c:ser>
        <c:ser>
          <c:idx val="3"/>
          <c:order val="1"/>
          <c:tx>
            <c:strRef>
              <c:f>'2nd Quarter Adolescent'!$D$37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Adolescent'!$D$38:$D$50</c:f>
              <c:numCache/>
            </c:numRef>
          </c:val>
        </c:ser>
        <c:ser>
          <c:idx val="4"/>
          <c:order val="2"/>
          <c:tx>
            <c:strRef>
              <c:f>'2nd Quarter Adolescent'!$E$37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Adolescent'!$E$38:$E$50</c:f>
              <c:numCache/>
            </c:numRef>
          </c:val>
        </c:ser>
        <c:ser>
          <c:idx val="0"/>
          <c:order val="3"/>
          <c:tx>
            <c:strRef>
              <c:f>'2nd Quarter Adolescent'!$F$37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Adolescent'!$F$38:$F$50</c:f>
              <c:numCache/>
            </c:numRef>
          </c:val>
        </c:ser>
        <c:ser>
          <c:idx val="1"/>
          <c:order val="4"/>
          <c:tx>
            <c:strRef>
              <c:f>'2nd Quarter Adolescent'!$G$37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Adolescent'!$G$38:$G$50</c:f>
              <c:numCache/>
            </c:numRef>
          </c:val>
        </c:ser>
        <c:ser>
          <c:idx val="5"/>
          <c:order val="5"/>
          <c:tx>
            <c:strRef>
              <c:f>'2nd Quarter Adolescent'!$H$37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Adolescent'!$H$38:$H$50</c:f>
              <c:numCache/>
            </c:numRef>
          </c:val>
        </c:ser>
        <c:axId val="58306587"/>
        <c:axId val="54997236"/>
      </c:bar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"/>
          <c:y val="0.296"/>
          <c:w val="0.139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HPV Coverage for 13-17 Year old Females</a:t>
            </a:r>
          </a:p>
        </c:rich>
      </c:tx>
      <c:layout>
        <c:manualLayout>
          <c:xMode val="edge"/>
          <c:yMode val="edge"/>
          <c:x val="0.25925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61"/>
          <c:w val="0.7665"/>
          <c:h val="0.4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Adolescent'!$C$69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Adolescent'!$A$70:$A$82</c:f>
              <c:strCache/>
            </c:strRef>
          </c:cat>
          <c:val>
            <c:numRef>
              <c:f>'2nd Quarter Adolescent'!$C$70:$C$82</c:f>
              <c:numCache/>
            </c:numRef>
          </c:val>
        </c:ser>
        <c:ser>
          <c:idx val="2"/>
          <c:order val="1"/>
          <c:tx>
            <c:strRef>
              <c:f>'2nd Quarter Adolescent'!$D$69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Adolescent'!$A$70:$A$82</c:f>
              <c:strCache/>
            </c:strRef>
          </c:cat>
          <c:val>
            <c:numRef>
              <c:f>'2nd Quarter Adolescent'!$D$70:$D$82</c:f>
              <c:numCache/>
            </c:numRef>
          </c:val>
        </c:ser>
        <c:ser>
          <c:idx val="3"/>
          <c:order val="2"/>
          <c:tx>
            <c:strRef>
              <c:f>'2nd Quarter Adolescent'!$E$69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Adolescent'!$A$70:$A$82</c:f>
              <c:strCache/>
            </c:strRef>
          </c:cat>
          <c:val>
            <c:numRef>
              <c:f>'2nd Quarter Adolescent'!$E$70:$E$82</c:f>
              <c:numCache/>
            </c:numRef>
          </c:val>
        </c:ser>
        <c:axId val="25213077"/>
        <c:axId val="25591102"/>
      </c:bar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5"/>
          <c:y val="0.39375"/>
          <c:w val="0.096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Geneva"/>
                <a:ea typeface="Geneva"/>
                <a:cs typeface="Geneva"/>
              </a:rPr>
              <a:t>Influenza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 Report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
FY11 Qtr. 2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5"/>
          <c:w val="0.72925"/>
          <c:h val="0.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Qtr. Flu Report'!$L$4</c:f>
              <c:strCache>
                <c:ptCount val="1"/>
                <c:pt idx="0">
                  <c:v>All Ages -  1 dose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Qtr. Flu Report'!$A$5:$A$16</c:f>
              <c:strCache/>
            </c:strRef>
          </c:cat>
          <c:val>
            <c:numRef>
              <c:f>'2nd Qtr. Flu Report'!$L$5:$L$16</c:f>
              <c:numCache/>
            </c:numRef>
          </c:val>
        </c:ser>
        <c:ser>
          <c:idx val="1"/>
          <c:order val="1"/>
          <c:tx>
            <c:strRef>
              <c:f>'2nd Qtr. Flu Report'!$M$4</c:f>
              <c:strCache>
                <c:ptCount val="1"/>
                <c:pt idx="0">
                  <c:v>Children (6 mnths - 17 yrs)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Qtr. Flu Report'!$A$5:$A$16</c:f>
              <c:strCache/>
            </c:strRef>
          </c:cat>
          <c:val>
            <c:numRef>
              <c:f>'2nd Qtr. Flu Report'!$M$5:$M$16</c:f>
              <c:numCache/>
            </c:numRef>
          </c:val>
        </c:ser>
        <c:ser>
          <c:idx val="2"/>
          <c:order val="2"/>
          <c:tx>
            <c:strRef>
              <c:f>'2nd Qtr. Flu Report'!$N$4</c:f>
              <c:strCache>
                <c:ptCount val="1"/>
                <c:pt idx="0">
                  <c:v>Adults (18 yrs+)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Qtr. Flu Report'!$A$5:$A$16</c:f>
              <c:strCache/>
            </c:strRef>
          </c:cat>
          <c:val>
            <c:numRef>
              <c:f>'2nd Qtr. Flu Report'!$N$5:$N$16</c:f>
              <c:numCache/>
            </c:numRef>
          </c:val>
        </c:ser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  <c:max val="1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2899332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25"/>
          <c:y val="0.423"/>
          <c:w val="0.16575"/>
          <c:h val="0.241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3-27 month old report</a:t>
            </a:r>
          </a:p>
        </c:rich>
      </c:tx>
      <c:layout>
        <c:manualLayout>
          <c:xMode val="edge"/>
          <c:yMode val="edge"/>
          <c:x val="0.26325"/>
          <c:y val="0.017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85"/>
          <c:w val="0.67975"/>
          <c:h val="0.581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Qtrs'!$A$6:$A$18</c:f>
              <c:strCache/>
            </c:strRef>
          </c:cat>
          <c:val>
            <c:numRef>
              <c:f>'Refusals All Qtrs'!$D$6:$D$18</c:f>
              <c:numCache/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"/>
          <c:y val="0.3605"/>
          <c:w val="0.160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2 year old report</a:t>
            </a:r>
          </a:p>
        </c:rich>
      </c:tx>
      <c:layout>
        <c:manualLayout>
          <c:xMode val="edge"/>
          <c:yMode val="edge"/>
          <c:x val="0.28425"/>
          <c:y val="0.01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"/>
          <c:y val="0.177"/>
          <c:w val="0.68725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Qtrs'!$D$23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Qtrs'!$A$24:$A$36</c:f>
              <c:strCache/>
            </c:strRef>
          </c:cat>
          <c:val>
            <c:numRef>
              <c:f>'Refusals All Qtrs'!$D$24:$D$36</c:f>
              <c:numCache/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25"/>
          <c:y val="0.3615"/>
          <c:w val="0.151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
 7-15 Months</a:t>
            </a:r>
          </a:p>
        </c:rich>
      </c:tx>
      <c:layout>
        <c:manualLayout>
          <c:xMode val="edge"/>
          <c:yMode val="edge"/>
          <c:x val="0.23425"/>
          <c:y val="0.01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5"/>
          <c:y val="0.1845"/>
          <c:w val="0.84475"/>
          <c:h val="0.4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3_27'!$D$70:$D$71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3_27'!$A$72:$A$84</c:f>
              <c:strCache/>
            </c:strRef>
          </c:cat>
          <c:val>
            <c:numRef>
              <c:f>'2nd Quarter 3_27'!$D$72:$D$84</c:f>
              <c:numCache/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91389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16-18 months</a:t>
            </a:r>
          </a:p>
        </c:rich>
      </c:tx>
      <c:layout>
        <c:manualLayout>
          <c:xMode val="edge"/>
          <c:yMode val="edge"/>
          <c:x val="0.255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5"/>
          <c:y val="0.19825"/>
          <c:w val="0.83575"/>
          <c:h val="0.4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3_27'!$D$102:$D$103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3_27'!$A$104:$A$116</c:f>
              <c:strCache/>
            </c:strRef>
          </c:cat>
          <c:val>
            <c:numRef>
              <c:f>'2nd Quarter 3_27'!$D$104:$D$116</c:f>
              <c:numCache/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818871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19-23 Months</a:t>
            </a:r>
          </a:p>
        </c:rich>
      </c:tx>
      <c:layout>
        <c:manualLayout>
          <c:xMode val="edge"/>
          <c:yMode val="edge"/>
          <c:x val="0.25"/>
          <c:y val="0.017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25"/>
          <c:y val="0.18025"/>
          <c:w val="0.8355"/>
          <c:h val="0.4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3_27'!$D$134:$D$135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3_27'!$A$136:$A$148</c:f>
              <c:strCache/>
            </c:strRef>
          </c:cat>
          <c:val>
            <c:numRef>
              <c:f>'2nd Quarter 3_27'!$D$136:$D$148</c:f>
              <c:numCache/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auto val="1"/>
        <c:lblOffset val="100"/>
        <c:tickLblSkip val="1"/>
        <c:noMultiLvlLbl val="0"/>
      </c:catAx>
      <c:valAx>
        <c:axId val="4612530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320817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 horizontalDpi="-4" verticalDpi="-4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24-27 Months</a:t>
            </a:r>
          </a:p>
        </c:rich>
      </c:tx>
      <c:layout>
        <c:manualLayout>
          <c:xMode val="edge"/>
          <c:yMode val="edge"/>
          <c:x val="0.27125"/>
          <c:y val="0.018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18"/>
          <c:w val="0.83375"/>
          <c:h val="0.4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3_27'!$D$166:$D$167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3_27'!$A$168:$A$180</c:f>
              <c:strCache/>
            </c:strRef>
          </c:cat>
          <c:val>
            <c:numRef>
              <c:f>'2nd Quarter 3_27'!$D$168:$D$180</c:f>
              <c:numCache/>
            </c:numRef>
          </c:val>
        </c:ser>
        <c:axId val="12474571"/>
        <c:axId val="45162276"/>
      </c:bar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1"/>
        <c:lblOffset val="100"/>
        <c:tickLblSkip val="1"/>
        <c:noMultiLvlLbl val="0"/>
      </c:catAx>
      <c:valAx>
        <c:axId val="4516227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474571"/>
        <c:crosses val="autoZero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24025"/>
          <c:y val="0.022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8425"/>
          <c:w val="0.8215"/>
          <c:h val="0.50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3_27'!$A$200:$A$212</c:f>
              <c:strCache/>
            </c:strRef>
          </c:cat>
          <c:val>
            <c:numRef>
              <c:f>'2nd Quarter 3_27'!$D$200:$D$212</c:f>
              <c:numCache/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1"/>
        <c:lblOffset val="100"/>
        <c:tickLblSkip val="1"/>
        <c:noMultiLvlLbl val="0"/>
      </c:catAx>
      <c:valAx>
        <c:axId val="342657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 horizontalDpi="-4" verticalDpi="-4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5-6 Months</a:t>
            </a:r>
          </a:p>
        </c:rich>
      </c:tx>
      <c:layout>
        <c:manualLayout>
          <c:xMode val="edge"/>
          <c:yMode val="edge"/>
          <c:x val="0.231"/>
          <c:y val="0.02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75"/>
          <c:y val="0.1915"/>
          <c:w val="0.83175"/>
          <c:h val="0.4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3_27'!$D$38:$D$39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3_27'!$A$40:$A$52</c:f>
              <c:strCache/>
            </c:strRef>
          </c:cat>
          <c:val>
            <c:numRef>
              <c:f>'2nd Quarter 3_27'!$D$40:$D$52</c:f>
              <c:numCache/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55935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3825"/>
          <c:y val="0.03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185"/>
          <c:w val="0.8335"/>
          <c:h val="0.486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3_27'!$A$200:$A$212</c:f>
              <c:strCache/>
            </c:strRef>
          </c:cat>
          <c:val>
            <c:numRef>
              <c:f>'2nd Quarter 3_27'!$F$200:$F$212</c:f>
              <c:numCache/>
            </c:numRef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edge"/>
          <c:yMode val="edge"/>
          <c:x val="0.23625"/>
          <c:y val="0.031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3275"/>
          <c:w val="0.872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2 Year Olds '!$A$6:$A$18</c:f>
              <c:strCache/>
            </c:strRef>
          </c:cat>
          <c:val>
            <c:numRef>
              <c:f>'2nd Quarter 2 Year Olds '!$D$6:$D$18</c:f>
              <c:numCache/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crossBetween val="between"/>
        <c:dispUnits/>
        <c:majorUnit val="0.1"/>
        <c:minorUnit val="0.0552569832402235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4</xdr:row>
      <xdr:rowOff>9525</xdr:rowOff>
    </xdr:from>
    <xdr:to>
      <xdr:col>17</xdr:col>
      <xdr:colOff>333375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7172325" y="762000"/>
        <a:ext cx="40767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381000</xdr:colOff>
      <xdr:row>69</xdr:row>
      <xdr:rowOff>0</xdr:rowOff>
    </xdr:from>
    <xdr:to>
      <xdr:col>17</xdr:col>
      <xdr:colOff>304800</xdr:colOff>
      <xdr:row>83</xdr:row>
      <xdr:rowOff>66675</xdr:rowOff>
    </xdr:to>
    <xdr:graphicFrame macro="">
      <xdr:nvGraphicFramePr>
        <xdr:cNvPr id="3" name="Chart 2"/>
        <xdr:cNvGraphicFramePr/>
      </xdr:nvGraphicFramePr>
      <xdr:xfrm>
        <a:off x="7153275" y="6238875"/>
        <a:ext cx="40671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400050</xdr:colOff>
      <xdr:row>101</xdr:row>
      <xdr:rowOff>9525</xdr:rowOff>
    </xdr:from>
    <xdr:to>
      <xdr:col>19</xdr:col>
      <xdr:colOff>142875</xdr:colOff>
      <xdr:row>114</xdr:row>
      <xdr:rowOff>142875</xdr:rowOff>
    </xdr:to>
    <xdr:graphicFrame macro="">
      <xdr:nvGraphicFramePr>
        <xdr:cNvPr id="4" name="Chart 3"/>
        <xdr:cNvGraphicFramePr/>
      </xdr:nvGraphicFramePr>
      <xdr:xfrm>
        <a:off x="8296275" y="8896350"/>
        <a:ext cx="39719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132</xdr:row>
      <xdr:rowOff>38100</xdr:rowOff>
    </xdr:from>
    <xdr:to>
      <xdr:col>19</xdr:col>
      <xdr:colOff>361950</xdr:colOff>
      <xdr:row>146</xdr:row>
      <xdr:rowOff>133350</xdr:rowOff>
    </xdr:to>
    <xdr:graphicFrame macro="">
      <xdr:nvGraphicFramePr>
        <xdr:cNvPr id="5" name="Chart 4"/>
        <xdr:cNvGraphicFramePr/>
      </xdr:nvGraphicFramePr>
      <xdr:xfrm>
        <a:off x="8134350" y="11372850"/>
        <a:ext cx="43529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285750</xdr:colOff>
      <xdr:row>164</xdr:row>
      <xdr:rowOff>19050</xdr:rowOff>
    </xdr:from>
    <xdr:to>
      <xdr:col>20</xdr:col>
      <xdr:colOff>190500</xdr:colOff>
      <xdr:row>178</xdr:row>
      <xdr:rowOff>104775</xdr:rowOff>
    </xdr:to>
    <xdr:graphicFrame macro="">
      <xdr:nvGraphicFramePr>
        <xdr:cNvPr id="6" name="Chart 5"/>
        <xdr:cNvGraphicFramePr/>
      </xdr:nvGraphicFramePr>
      <xdr:xfrm>
        <a:off x="8810625" y="14001750"/>
        <a:ext cx="40576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381000</xdr:colOff>
      <xdr:row>197</xdr:row>
      <xdr:rowOff>85725</xdr:rowOff>
    </xdr:from>
    <xdr:to>
      <xdr:col>13</xdr:col>
      <xdr:colOff>38100</xdr:colOff>
      <xdr:row>211</xdr:row>
      <xdr:rowOff>133350</xdr:rowOff>
    </xdr:to>
    <xdr:graphicFrame macro="">
      <xdr:nvGraphicFramePr>
        <xdr:cNvPr id="7" name="Chart 6"/>
        <xdr:cNvGraphicFramePr/>
      </xdr:nvGraphicFramePr>
      <xdr:xfrm>
        <a:off x="4524375" y="16916400"/>
        <a:ext cx="40386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342900</xdr:colOff>
      <xdr:row>36</xdr:row>
      <xdr:rowOff>76200</xdr:rowOff>
    </xdr:from>
    <xdr:to>
      <xdr:col>17</xdr:col>
      <xdr:colOff>333375</xdr:colOff>
      <xdr:row>51</xdr:row>
      <xdr:rowOff>57150</xdr:rowOff>
    </xdr:to>
    <xdr:graphicFrame macro="">
      <xdr:nvGraphicFramePr>
        <xdr:cNvPr id="8" name="Chart 7"/>
        <xdr:cNvGraphicFramePr/>
      </xdr:nvGraphicFramePr>
      <xdr:xfrm>
        <a:off x="7115175" y="3467100"/>
        <a:ext cx="4133850" cy="2324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180975</xdr:colOff>
      <xdr:row>197</xdr:row>
      <xdr:rowOff>85725</xdr:rowOff>
    </xdr:from>
    <xdr:to>
      <xdr:col>19</xdr:col>
      <xdr:colOff>457200</xdr:colOff>
      <xdr:row>211</xdr:row>
      <xdr:rowOff>142875</xdr:rowOff>
    </xdr:to>
    <xdr:graphicFrame macro="">
      <xdr:nvGraphicFramePr>
        <xdr:cNvPr id="9" name="Chart 8"/>
        <xdr:cNvGraphicFramePr/>
      </xdr:nvGraphicFramePr>
      <xdr:xfrm>
        <a:off x="8705850" y="16916400"/>
        <a:ext cx="38766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0.2455</cdr:y>
    </cdr:from>
    <cdr:to>
      <cdr:x>0.967</cdr:x>
      <cdr:y>0.2455</cdr:y>
    </cdr:to>
    <cdr:sp macro="" textlink="">
      <cdr:nvSpPr>
        <cdr:cNvPr id="16385" name="Line 1"/>
        <cdr:cNvSpPr>
          <a:spLocks noChangeShapeType="1"/>
        </cdr:cNvSpPr>
      </cdr:nvSpPr>
      <cdr:spPr bwMode="auto">
        <a:xfrm>
          <a:off x="485775" y="600075"/>
          <a:ext cx="4276725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0.1315</cdr:x>
      <cdr:y>0.1175</cdr:y>
    </cdr:from>
    <cdr:to>
      <cdr:x>0.58175</cdr:x>
      <cdr:y>0.203</cdr:y>
    </cdr:to>
    <cdr:sp macro="" textlink="">
      <cdr:nvSpPr>
        <cdr:cNvPr id="16386" name="Text Box 2"/>
        <cdr:cNvSpPr txBox="1">
          <a:spLocks noChangeArrowheads="1"/>
        </cdr:cNvSpPr>
      </cdr:nvSpPr>
      <cdr:spPr bwMode="auto">
        <a:xfrm>
          <a:off x="647700" y="285750"/>
          <a:ext cx="2219325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0.24925</cdr:y>
    </cdr:from>
    <cdr:to>
      <cdr:x>0.963</cdr:x>
      <cdr:y>0.24925</cdr:y>
    </cdr:to>
    <cdr:sp macro="" textlink="">
      <cdr:nvSpPr>
        <cdr:cNvPr id="17409" name="Line 1"/>
        <cdr:cNvSpPr>
          <a:spLocks noChangeShapeType="1"/>
        </cdr:cNvSpPr>
      </cdr:nvSpPr>
      <cdr:spPr bwMode="auto">
        <a:xfrm flipV="1">
          <a:off x="561975" y="600075"/>
          <a:ext cx="4210050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0.15575</cdr:x>
      <cdr:y>0.12875</cdr:y>
    </cdr:from>
    <cdr:to>
      <cdr:x>0.5995</cdr:x>
      <cdr:y>0.1895</cdr:y>
    </cdr:to>
    <cdr:sp macro="" textlink="">
      <cdr:nvSpPr>
        <cdr:cNvPr id="17410" name="Text Box 2"/>
        <cdr:cNvSpPr txBox="1">
          <a:spLocks noChangeArrowheads="1"/>
        </cdr:cNvSpPr>
      </cdr:nvSpPr>
      <cdr:spPr bwMode="auto">
        <a:xfrm>
          <a:off x="771525" y="304800"/>
          <a:ext cx="2200275" cy="1428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</xdr:row>
      <xdr:rowOff>0</xdr:rowOff>
    </xdr:from>
    <xdr:to>
      <xdr:col>11</xdr:col>
      <xdr:colOff>600075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6619875" y="561975"/>
        <a:ext cx="4933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20</xdr:row>
      <xdr:rowOff>9525</xdr:rowOff>
    </xdr:from>
    <xdr:to>
      <xdr:col>12</xdr:col>
      <xdr:colOff>0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6686550" y="3343275"/>
        <a:ext cx="49625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12</xdr:col>
      <xdr:colOff>0</xdr:colOff>
      <xdr:row>51</xdr:row>
      <xdr:rowOff>161925</xdr:rowOff>
    </xdr:to>
    <xdr:graphicFrame macro="">
      <xdr:nvGraphicFramePr>
        <xdr:cNvPr id="4" name="Chart 3"/>
        <xdr:cNvGraphicFramePr/>
      </xdr:nvGraphicFramePr>
      <xdr:xfrm>
        <a:off x="6791325" y="6105525"/>
        <a:ext cx="4857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40</xdr:row>
      <xdr:rowOff>152400</xdr:rowOff>
    </xdr:from>
    <xdr:to>
      <xdr:col>11</xdr:col>
      <xdr:colOff>533400</xdr:colOff>
      <xdr:row>40</xdr:row>
      <xdr:rowOff>152400</xdr:rowOff>
    </xdr:to>
    <xdr:cxnSp macro="">
      <xdr:nvCxnSpPr>
        <xdr:cNvPr id="5" name="Straight Connector 5"/>
        <xdr:cNvCxnSpPr>
          <a:cxnSpLocks noChangeShapeType="1"/>
        </xdr:cNvCxnSpPr>
      </xdr:nvCxnSpPr>
      <xdr:spPr bwMode="auto">
        <a:xfrm>
          <a:off x="7343775" y="6781800"/>
          <a:ext cx="4143375" cy="0"/>
        </a:xfrm>
        <a:prstGeom prst="line">
          <a:avLst/>
        </a:prstGeom>
        <a:noFill/>
        <a:ln w="19050" algn="ctr">
          <a:solidFill>
            <a:srgbClr val="000000"/>
          </a:solidFill>
          <a:prstDash val="lgDashDot"/>
          <a:round/>
          <a:headEnd type="none"/>
          <a:tailEnd type="none"/>
        </a:ln>
      </xdr:spPr>
    </xdr:cxnSp>
    <xdr:clientData/>
  </xdr:twoCellAnchor>
  <xdr:twoCellAnchor>
    <xdr:from>
      <xdr:col>6</xdr:col>
      <xdr:colOff>95250</xdr:colOff>
      <xdr:row>39</xdr:row>
      <xdr:rowOff>66675</xdr:rowOff>
    </xdr:from>
    <xdr:to>
      <xdr:col>9</xdr:col>
      <xdr:colOff>219075</xdr:colOff>
      <xdr:row>40</xdr:row>
      <xdr:rowOff>47625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572375" y="6534150"/>
          <a:ext cx="2209800" cy="142875"/>
        </a:xfrm>
        <a:prstGeom prst="rect">
          <a:avLst/>
        </a:prstGeom>
        <a:noFill/>
        <a:ln w="9525">
          <a:noFill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</xdr:row>
      <xdr:rowOff>0</xdr:rowOff>
    </xdr:from>
    <xdr:to>
      <xdr:col>13</xdr:col>
      <xdr:colOff>495300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6029325" y="876300"/>
        <a:ext cx="54959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35</xdr:row>
      <xdr:rowOff>0</xdr:rowOff>
    </xdr:from>
    <xdr:to>
      <xdr:col>16</xdr:col>
      <xdr:colOff>361950</xdr:colOff>
      <xdr:row>50</xdr:row>
      <xdr:rowOff>0</xdr:rowOff>
    </xdr:to>
    <xdr:graphicFrame macro="">
      <xdr:nvGraphicFramePr>
        <xdr:cNvPr id="3" name="Chart 2"/>
        <xdr:cNvGraphicFramePr/>
      </xdr:nvGraphicFramePr>
      <xdr:xfrm>
        <a:off x="7915275" y="3648075"/>
        <a:ext cx="55626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66</xdr:row>
      <xdr:rowOff>152400</xdr:rowOff>
    </xdr:from>
    <xdr:to>
      <xdr:col>12</xdr:col>
      <xdr:colOff>600075</xdr:colOff>
      <xdr:row>81</xdr:row>
      <xdr:rowOff>152400</xdr:rowOff>
    </xdr:to>
    <xdr:graphicFrame macro="">
      <xdr:nvGraphicFramePr>
        <xdr:cNvPr id="4" name="Chart 3"/>
        <xdr:cNvGraphicFramePr/>
      </xdr:nvGraphicFramePr>
      <xdr:xfrm>
        <a:off x="5905500" y="6410325"/>
        <a:ext cx="50292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31</xdr:row>
      <xdr:rowOff>28575</xdr:rowOff>
    </xdr:from>
    <xdr:to>
      <xdr:col>9</xdr:col>
      <xdr:colOff>581025</xdr:colOff>
      <xdr:row>52</xdr:row>
      <xdr:rowOff>76200</xdr:rowOff>
    </xdr:to>
    <xdr:graphicFrame macro="">
      <xdr:nvGraphicFramePr>
        <xdr:cNvPr id="2" name="Chart 4"/>
        <xdr:cNvGraphicFramePr/>
      </xdr:nvGraphicFramePr>
      <xdr:xfrm>
        <a:off x="1504950" y="7429500"/>
        <a:ext cx="74390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0.20625</cdr:y>
    </cdr:from>
    <cdr:to>
      <cdr:x>0.10775</cdr:x>
      <cdr:y>0.20625</cdr:y>
    </cdr:to>
    <cdr:sp macro="" textlink="">
      <cdr:nvSpPr>
        <cdr:cNvPr id="37889" name="Text Box 1"/>
        <cdr:cNvSpPr txBox="1">
          <a:spLocks noChangeArrowheads="1"/>
        </cdr:cNvSpPr>
      </cdr:nvSpPr>
      <cdr:spPr bwMode="auto">
        <a:xfrm>
          <a:off x="647700" y="5524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 Goal - 80%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9525</xdr:rowOff>
    </xdr:from>
    <xdr:to>
      <xdr:col>13</xdr:col>
      <xdr:colOff>28575</xdr:colOff>
      <xdr:row>19</xdr:row>
      <xdr:rowOff>133350</xdr:rowOff>
    </xdr:to>
    <xdr:graphicFrame macro="">
      <xdr:nvGraphicFramePr>
        <xdr:cNvPr id="2" name="Chart 1"/>
        <xdr:cNvGraphicFramePr/>
      </xdr:nvGraphicFramePr>
      <xdr:xfrm>
        <a:off x="4276725" y="762000"/>
        <a:ext cx="6048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20</xdr:row>
      <xdr:rowOff>161925</xdr:rowOff>
    </xdr:from>
    <xdr:to>
      <xdr:col>13</xdr:col>
      <xdr:colOff>38100</xdr:colOff>
      <xdr:row>36</xdr:row>
      <xdr:rowOff>19050</xdr:rowOff>
    </xdr:to>
    <xdr:graphicFrame macro="">
      <xdr:nvGraphicFramePr>
        <xdr:cNvPr id="3" name="Chart 2"/>
        <xdr:cNvGraphicFramePr/>
      </xdr:nvGraphicFramePr>
      <xdr:xfrm>
        <a:off x="4267200" y="3667125"/>
        <a:ext cx="6067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yenne.Jim\My%20Documents\Immunization%20Info\Quarterly%20Reports\Annual%20Reports\2011%20Qtrs.%201-4_5-02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0.6809042008196722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workbookViewId="0" topLeftCell="B1">
      <selection activeCell="S74" sqref="S74"/>
    </sheetView>
  </sheetViews>
  <sheetFormatPr defaultColWidth="11.375" defaultRowHeight="12"/>
  <cols>
    <col min="1" max="1" width="10.375" style="1" customWidth="1"/>
    <col min="2" max="4" width="8.75390625" style="1" customWidth="1"/>
    <col min="5" max="6" width="8.875" style="1" customWidth="1"/>
    <col min="7" max="9" width="8.75390625" style="1" customWidth="1"/>
    <col min="10" max="10" width="8.25390625" style="1" customWidth="1"/>
    <col min="11" max="11" width="6.875" style="1" customWidth="1"/>
    <col min="12" max="12" width="7.875" style="1" customWidth="1"/>
    <col min="13" max="13" width="8.25390625" style="1" customWidth="1"/>
    <col min="14" max="14" width="8.375" style="1" customWidth="1"/>
    <col min="15" max="15" width="7.875" style="1" customWidth="1"/>
    <col min="16" max="16" width="7.25390625" style="1" customWidth="1"/>
    <col min="17" max="17" width="7.875" style="1" customWidth="1"/>
    <col min="18" max="18" width="7.625" style="1" customWidth="1"/>
    <col min="19" max="19" width="8.25390625" style="1" customWidth="1"/>
    <col min="20" max="20" width="7.25390625" style="1" customWidth="1"/>
    <col min="21" max="21" width="6.875" style="1" customWidth="1"/>
    <col min="22" max="22" width="10.625" style="1" customWidth="1"/>
    <col min="23" max="16384" width="11.375" style="1" customWidth="1"/>
  </cols>
  <sheetData>
    <row r="1" spans="1:20" ht="15.7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5.75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.75" thickBot="1">
      <c r="A3" s="102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1:12" ht="12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0" ht="15" customHeight="1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2">
      <c r="A6" s="106" t="s">
        <v>4</v>
      </c>
      <c r="B6" s="108" t="s">
        <v>5</v>
      </c>
      <c r="C6" s="110" t="s">
        <v>6</v>
      </c>
      <c r="D6" s="112" t="s">
        <v>7</v>
      </c>
      <c r="E6" s="114" t="s">
        <v>8</v>
      </c>
      <c r="F6" s="114" t="s">
        <v>9</v>
      </c>
      <c r="G6" s="114" t="s">
        <v>10</v>
      </c>
      <c r="H6" s="114" t="s">
        <v>11</v>
      </c>
      <c r="I6" s="114" t="s">
        <v>12</v>
      </c>
      <c r="J6" s="114" t="s">
        <v>13</v>
      </c>
    </row>
    <row r="7" spans="1:10" ht="12.75" thickBot="1">
      <c r="A7" s="107"/>
      <c r="B7" s="109"/>
      <c r="C7" s="111"/>
      <c r="D7" s="113"/>
      <c r="E7" s="115"/>
      <c r="F7" s="115"/>
      <c r="G7" s="115"/>
      <c r="H7" s="115"/>
      <c r="I7" s="115"/>
      <c r="J7" s="115"/>
    </row>
    <row r="8" spans="1:10" ht="12">
      <c r="A8" s="1" t="s">
        <v>14</v>
      </c>
      <c r="B8" s="5">
        <v>274</v>
      </c>
      <c r="C8" s="5">
        <v>210</v>
      </c>
      <c r="D8" s="6">
        <f aca="true" t="shared" si="0" ref="D8:D20">C8/B8</f>
        <v>0.7664233576642335</v>
      </c>
      <c r="E8" s="6">
        <f aca="true" t="shared" si="1" ref="E8:E19">E23/B8</f>
        <v>0.7956204379562044</v>
      </c>
      <c r="F8" s="6">
        <f aca="true" t="shared" si="2" ref="F8:F19">F23/B8</f>
        <v>0.7956204379562044</v>
      </c>
      <c r="G8" s="6">
        <f aca="true" t="shared" si="3" ref="G8:G19">G23/B8</f>
        <v>0.7846715328467153</v>
      </c>
      <c r="H8" s="6">
        <f aca="true" t="shared" si="4" ref="H8:H19">H23/B8</f>
        <v>0.8978102189781022</v>
      </c>
      <c r="I8" s="6">
        <f aca="true" t="shared" si="5" ref="I8:I19">I23/B8</f>
        <v>0.7846715328467153</v>
      </c>
      <c r="J8" s="6">
        <f aca="true" t="shared" si="6" ref="J8:J19">J23/B8</f>
        <v>0.6934306569343066</v>
      </c>
    </row>
    <row r="9" spans="1:10" ht="12">
      <c r="A9" s="1" t="s">
        <v>15</v>
      </c>
      <c r="B9" s="5">
        <v>402</v>
      </c>
      <c r="C9" s="5">
        <v>348</v>
      </c>
      <c r="D9" s="6">
        <f t="shared" si="0"/>
        <v>0.8656716417910447</v>
      </c>
      <c r="E9" s="6">
        <f t="shared" si="1"/>
        <v>0.8781094527363185</v>
      </c>
      <c r="F9" s="6">
        <f t="shared" si="2"/>
        <v>0.8756218905472637</v>
      </c>
      <c r="G9" s="6">
        <f t="shared" si="3"/>
        <v>0.8731343283582089</v>
      </c>
      <c r="H9" s="6">
        <f t="shared" si="4"/>
        <v>0.9427860696517413</v>
      </c>
      <c r="I9" s="6">
        <f t="shared" si="5"/>
        <v>0.8681592039800995</v>
      </c>
      <c r="J9" s="6">
        <f t="shared" si="6"/>
        <v>0.8208955223880597</v>
      </c>
    </row>
    <row r="10" spans="1:10" ht="12">
      <c r="A10" s="1" t="s">
        <v>16</v>
      </c>
      <c r="B10" s="7">
        <v>112</v>
      </c>
      <c r="C10" s="7">
        <v>97</v>
      </c>
      <c r="D10" s="6">
        <f t="shared" si="0"/>
        <v>0.8660714285714286</v>
      </c>
      <c r="E10" s="6">
        <f t="shared" si="1"/>
        <v>0.8660714285714286</v>
      </c>
      <c r="F10" s="6">
        <f t="shared" si="2"/>
        <v>0.8660714285714286</v>
      </c>
      <c r="G10" s="6">
        <f t="shared" si="3"/>
        <v>0.8660714285714286</v>
      </c>
      <c r="H10" s="6">
        <f t="shared" si="4"/>
        <v>0.9196428571428571</v>
      </c>
      <c r="I10" s="6">
        <f t="shared" si="5"/>
        <v>0.8660714285714286</v>
      </c>
      <c r="J10" s="6">
        <f t="shared" si="6"/>
        <v>0.8303571428571429</v>
      </c>
    </row>
    <row r="11" spans="1:10" ht="12">
      <c r="A11" s="1" t="s">
        <v>17</v>
      </c>
      <c r="B11" s="5">
        <v>84</v>
      </c>
      <c r="C11" s="5">
        <v>68</v>
      </c>
      <c r="D11" s="6">
        <f t="shared" si="0"/>
        <v>0.8095238095238095</v>
      </c>
      <c r="E11" s="6">
        <f t="shared" si="1"/>
        <v>0.8214285714285714</v>
      </c>
      <c r="F11" s="6">
        <f t="shared" si="2"/>
        <v>0.8214285714285714</v>
      </c>
      <c r="G11" s="6">
        <f t="shared" si="3"/>
        <v>0.8214285714285714</v>
      </c>
      <c r="H11" s="6">
        <f t="shared" si="4"/>
        <v>0.8571428571428571</v>
      </c>
      <c r="I11" s="6">
        <f t="shared" si="5"/>
        <v>0.8095238095238095</v>
      </c>
      <c r="J11" s="6">
        <f t="shared" si="6"/>
        <v>0.7857142857142857</v>
      </c>
    </row>
    <row r="12" spans="1:10" ht="12">
      <c r="A12" s="1" t="s">
        <v>18</v>
      </c>
      <c r="B12" s="5">
        <v>159</v>
      </c>
      <c r="C12" s="5">
        <v>129</v>
      </c>
      <c r="D12" s="6">
        <f t="shared" si="0"/>
        <v>0.8113207547169812</v>
      </c>
      <c r="E12" s="6">
        <f t="shared" si="1"/>
        <v>0.8176100628930818</v>
      </c>
      <c r="F12" s="6">
        <f t="shared" si="2"/>
        <v>0.8176100628930818</v>
      </c>
      <c r="G12" s="6">
        <f t="shared" si="3"/>
        <v>0.8113207547169812</v>
      </c>
      <c r="H12" s="6">
        <f t="shared" si="4"/>
        <v>0.8930817610062893</v>
      </c>
      <c r="I12" s="6">
        <f t="shared" si="5"/>
        <v>0.8176100628930818</v>
      </c>
      <c r="J12" s="6">
        <f t="shared" si="6"/>
        <v>0.7421383647798742</v>
      </c>
    </row>
    <row r="13" spans="1:10" ht="12">
      <c r="A13" s="1" t="s">
        <v>19</v>
      </c>
      <c r="B13" s="5">
        <v>86</v>
      </c>
      <c r="C13" s="5">
        <v>60</v>
      </c>
      <c r="D13" s="6">
        <f t="shared" si="0"/>
        <v>0.6976744186046512</v>
      </c>
      <c r="E13" s="6">
        <f t="shared" si="1"/>
        <v>0.7558139534883721</v>
      </c>
      <c r="F13" s="6">
        <f t="shared" si="2"/>
        <v>0.7558139534883721</v>
      </c>
      <c r="G13" s="6">
        <f t="shared" si="3"/>
        <v>0.7325581395348837</v>
      </c>
      <c r="H13" s="6">
        <f t="shared" si="4"/>
        <v>0.7906976744186046</v>
      </c>
      <c r="I13" s="6">
        <f t="shared" si="5"/>
        <v>0.686046511627907</v>
      </c>
      <c r="J13" s="6">
        <f t="shared" si="6"/>
        <v>0.6162790697674418</v>
      </c>
    </row>
    <row r="14" spans="1:10" ht="12">
      <c r="A14" s="1" t="s">
        <v>20</v>
      </c>
      <c r="B14" s="5">
        <v>99</v>
      </c>
      <c r="C14" s="5">
        <v>80</v>
      </c>
      <c r="D14" s="6">
        <f t="shared" si="0"/>
        <v>0.8080808080808081</v>
      </c>
      <c r="E14" s="6">
        <f t="shared" si="1"/>
        <v>0.8686868686868687</v>
      </c>
      <c r="F14" s="6">
        <f t="shared" si="2"/>
        <v>0.8686868686868687</v>
      </c>
      <c r="G14" s="6">
        <f t="shared" si="3"/>
        <v>0.8686868686868687</v>
      </c>
      <c r="H14" s="6">
        <f t="shared" si="4"/>
        <v>0.8888888888888888</v>
      </c>
      <c r="I14" s="6">
        <f t="shared" si="5"/>
        <v>0.8686868686868687</v>
      </c>
      <c r="J14" s="6">
        <f t="shared" si="6"/>
        <v>0.8181818181818182</v>
      </c>
    </row>
    <row r="15" spans="1:10" ht="12">
      <c r="A15" s="1" t="s">
        <v>21</v>
      </c>
      <c r="B15" s="5">
        <v>419</v>
      </c>
      <c r="C15" s="5">
        <v>357</v>
      </c>
      <c r="D15" s="6">
        <f t="shared" si="0"/>
        <v>0.8520286396181385</v>
      </c>
      <c r="E15" s="6">
        <f t="shared" si="1"/>
        <v>0.8782816229116945</v>
      </c>
      <c r="F15" s="6">
        <f t="shared" si="2"/>
        <v>0.8735083532219571</v>
      </c>
      <c r="G15" s="6">
        <f t="shared" si="3"/>
        <v>0.8782816229116945</v>
      </c>
      <c r="H15" s="6">
        <f t="shared" si="4"/>
        <v>0.9212410501193318</v>
      </c>
      <c r="I15" s="6">
        <f t="shared" si="5"/>
        <v>0.8591885441527446</v>
      </c>
      <c r="J15" s="6">
        <f t="shared" si="6"/>
        <v>0.8448687350835322</v>
      </c>
    </row>
    <row r="16" spans="1:10" ht="12">
      <c r="A16" s="1" t="s">
        <v>22</v>
      </c>
      <c r="B16" s="5">
        <v>171</v>
      </c>
      <c r="C16" s="5">
        <v>147</v>
      </c>
      <c r="D16" s="6">
        <f t="shared" si="0"/>
        <v>0.8596491228070176</v>
      </c>
      <c r="E16" s="6">
        <f t="shared" si="1"/>
        <v>0.8654970760233918</v>
      </c>
      <c r="F16" s="6">
        <f t="shared" si="2"/>
        <v>0.8654970760233918</v>
      </c>
      <c r="G16" s="6">
        <f t="shared" si="3"/>
        <v>0.8596491228070176</v>
      </c>
      <c r="H16" s="6">
        <f t="shared" si="4"/>
        <v>0.9064327485380117</v>
      </c>
      <c r="I16" s="6">
        <f t="shared" si="5"/>
        <v>0.8654970760233918</v>
      </c>
      <c r="J16" s="6">
        <f t="shared" si="6"/>
        <v>0.8187134502923976</v>
      </c>
    </row>
    <row r="17" spans="1:10" ht="12">
      <c r="A17" s="1" t="s">
        <v>23</v>
      </c>
      <c r="B17" s="7">
        <v>160</v>
      </c>
      <c r="C17" s="7">
        <v>131</v>
      </c>
      <c r="D17" s="6">
        <f t="shared" si="0"/>
        <v>0.81875</v>
      </c>
      <c r="E17" s="6">
        <f t="shared" si="1"/>
        <v>0.825</v>
      </c>
      <c r="F17" s="6">
        <f t="shared" si="2"/>
        <v>0.825</v>
      </c>
      <c r="G17" s="6">
        <f t="shared" si="3"/>
        <v>0.825</v>
      </c>
      <c r="H17" s="6">
        <f t="shared" si="4"/>
        <v>0.9375</v>
      </c>
      <c r="I17" s="6">
        <f t="shared" si="5"/>
        <v>0.81875</v>
      </c>
      <c r="J17" s="6">
        <f t="shared" si="6"/>
        <v>0.68125</v>
      </c>
    </row>
    <row r="18" spans="1:10" ht="12">
      <c r="A18" s="1" t="s">
        <v>24</v>
      </c>
      <c r="B18" s="5">
        <v>119</v>
      </c>
      <c r="C18" s="5">
        <v>73</v>
      </c>
      <c r="D18" s="6">
        <f t="shared" si="0"/>
        <v>0.6134453781512605</v>
      </c>
      <c r="E18" s="6">
        <f t="shared" si="1"/>
        <v>0.6218487394957983</v>
      </c>
      <c r="F18" s="6">
        <f t="shared" si="2"/>
        <v>0.6218487394957983</v>
      </c>
      <c r="G18" s="6">
        <f t="shared" si="3"/>
        <v>0.6218487394957983</v>
      </c>
      <c r="H18" s="6">
        <f t="shared" si="4"/>
        <v>0.6638655462184874</v>
      </c>
      <c r="I18" s="6">
        <f t="shared" si="5"/>
        <v>0.6134453781512605</v>
      </c>
      <c r="J18" s="6">
        <f t="shared" si="6"/>
        <v>0.5630252100840336</v>
      </c>
    </row>
    <row r="19" spans="1:10" ht="12">
      <c r="A19" s="1" t="s">
        <v>25</v>
      </c>
      <c r="B19" s="5">
        <v>49</v>
      </c>
      <c r="C19" s="5">
        <v>41</v>
      </c>
      <c r="D19" s="6">
        <f t="shared" si="0"/>
        <v>0.8367346938775511</v>
      </c>
      <c r="E19" s="6">
        <f t="shared" si="1"/>
        <v>0.8367346938775511</v>
      </c>
      <c r="F19" s="6">
        <f t="shared" si="2"/>
        <v>0.8571428571428571</v>
      </c>
      <c r="G19" s="6">
        <f t="shared" si="3"/>
        <v>0.8571428571428571</v>
      </c>
      <c r="H19" s="6">
        <f t="shared" si="4"/>
        <v>0.9795918367346939</v>
      </c>
      <c r="I19" s="6">
        <f t="shared" si="5"/>
        <v>0.8571428571428571</v>
      </c>
      <c r="J19" s="6">
        <f t="shared" si="6"/>
        <v>0.8367346938775511</v>
      </c>
    </row>
    <row r="20" spans="1:10" ht="12">
      <c r="A20" s="8" t="s">
        <v>26</v>
      </c>
      <c r="B20" s="5">
        <f>SUM(B8:B19)</f>
        <v>2134</v>
      </c>
      <c r="C20" s="5">
        <f>SUM(C8:C19)</f>
        <v>1741</v>
      </c>
      <c r="D20" s="6">
        <f t="shared" si="0"/>
        <v>0.8158388003748829</v>
      </c>
      <c r="E20" s="6"/>
      <c r="F20" s="6"/>
      <c r="G20" s="6"/>
      <c r="H20" s="6"/>
      <c r="I20" s="6"/>
      <c r="J20" s="5"/>
    </row>
    <row r="21" spans="1:10" ht="12">
      <c r="A21" s="8"/>
      <c r="B21" s="5"/>
      <c r="C21" s="5"/>
      <c r="D21" s="6"/>
      <c r="E21" s="6"/>
      <c r="F21" s="6"/>
      <c r="G21" s="6"/>
      <c r="H21" s="6"/>
      <c r="I21" s="6"/>
      <c r="J21" s="5"/>
    </row>
    <row r="22" spans="2:10" ht="12" hidden="1">
      <c r="B22" s="5"/>
      <c r="C22" s="5"/>
      <c r="D22" s="5"/>
      <c r="E22" s="9" t="s">
        <v>8</v>
      </c>
      <c r="F22" s="9" t="s">
        <v>9</v>
      </c>
      <c r="G22" s="9" t="s">
        <v>10</v>
      </c>
      <c r="H22" s="9" t="s">
        <v>11</v>
      </c>
      <c r="I22" s="9" t="s">
        <v>12</v>
      </c>
      <c r="J22" s="10" t="s">
        <v>27</v>
      </c>
    </row>
    <row r="23" spans="1:10" ht="12" hidden="1">
      <c r="A23" s="1" t="s">
        <v>14</v>
      </c>
      <c r="B23" s="5"/>
      <c r="C23" s="5"/>
      <c r="D23" s="5"/>
      <c r="E23" s="5">
        <v>218</v>
      </c>
      <c r="F23" s="5">
        <v>218</v>
      </c>
      <c r="G23" s="5">
        <v>215</v>
      </c>
      <c r="H23" s="5">
        <v>246</v>
      </c>
      <c r="I23" s="5">
        <v>215</v>
      </c>
      <c r="J23" s="5">
        <v>190</v>
      </c>
    </row>
    <row r="24" spans="1:10" ht="12" hidden="1">
      <c r="A24" s="1" t="s">
        <v>15</v>
      </c>
      <c r="B24" s="5"/>
      <c r="C24" s="5"/>
      <c r="D24" s="5"/>
      <c r="E24" s="5">
        <v>353</v>
      </c>
      <c r="F24" s="5">
        <v>352</v>
      </c>
      <c r="G24" s="5">
        <v>351</v>
      </c>
      <c r="H24" s="5">
        <v>379</v>
      </c>
      <c r="I24" s="5">
        <v>349</v>
      </c>
      <c r="J24" s="5">
        <v>330</v>
      </c>
    </row>
    <row r="25" spans="1:10" ht="12" hidden="1">
      <c r="A25" s="1" t="s">
        <v>16</v>
      </c>
      <c r="B25" s="5"/>
      <c r="C25" s="5"/>
      <c r="D25" s="5"/>
      <c r="E25" s="5">
        <v>97</v>
      </c>
      <c r="F25" s="5">
        <v>97</v>
      </c>
      <c r="G25" s="5">
        <v>97</v>
      </c>
      <c r="H25" s="5">
        <v>103</v>
      </c>
      <c r="I25" s="5">
        <v>97</v>
      </c>
      <c r="J25" s="5">
        <v>93</v>
      </c>
    </row>
    <row r="26" spans="1:10" ht="12" hidden="1">
      <c r="A26" s="1" t="s">
        <v>17</v>
      </c>
      <c r="B26" s="5"/>
      <c r="C26" s="5"/>
      <c r="D26" s="5"/>
      <c r="E26" s="5">
        <v>69</v>
      </c>
      <c r="F26" s="5">
        <v>69</v>
      </c>
      <c r="G26" s="5">
        <v>69</v>
      </c>
      <c r="H26" s="5">
        <v>72</v>
      </c>
      <c r="I26" s="5">
        <v>68</v>
      </c>
      <c r="J26" s="5">
        <v>66</v>
      </c>
    </row>
    <row r="27" spans="1:10" ht="12" hidden="1">
      <c r="A27" s="1" t="s">
        <v>18</v>
      </c>
      <c r="B27" s="5"/>
      <c r="C27" s="5"/>
      <c r="D27" s="5"/>
      <c r="E27" s="5">
        <v>130</v>
      </c>
      <c r="F27" s="5">
        <v>130</v>
      </c>
      <c r="G27" s="5">
        <v>129</v>
      </c>
      <c r="H27" s="5">
        <v>142</v>
      </c>
      <c r="I27" s="5">
        <v>130</v>
      </c>
      <c r="J27" s="5">
        <v>118</v>
      </c>
    </row>
    <row r="28" spans="1:10" ht="12" hidden="1">
      <c r="A28" s="1" t="s">
        <v>19</v>
      </c>
      <c r="B28" s="5"/>
      <c r="C28" s="5"/>
      <c r="D28" s="5"/>
      <c r="E28" s="5">
        <v>65</v>
      </c>
      <c r="F28" s="5">
        <v>65</v>
      </c>
      <c r="G28" s="5">
        <v>63</v>
      </c>
      <c r="H28" s="5">
        <v>68</v>
      </c>
      <c r="I28" s="5">
        <v>59</v>
      </c>
      <c r="J28" s="5">
        <v>53</v>
      </c>
    </row>
    <row r="29" spans="1:10" ht="12" hidden="1">
      <c r="A29" s="1" t="s">
        <v>20</v>
      </c>
      <c r="B29" s="5"/>
      <c r="C29" s="5"/>
      <c r="D29" s="5"/>
      <c r="E29" s="5">
        <v>86</v>
      </c>
      <c r="F29" s="5">
        <v>86</v>
      </c>
      <c r="G29" s="5">
        <v>86</v>
      </c>
      <c r="H29" s="5">
        <v>88</v>
      </c>
      <c r="I29" s="5">
        <v>86</v>
      </c>
      <c r="J29" s="5">
        <v>81</v>
      </c>
    </row>
    <row r="30" spans="1:10" ht="12" hidden="1">
      <c r="A30" s="1" t="s">
        <v>21</v>
      </c>
      <c r="B30" s="5"/>
      <c r="C30" s="5"/>
      <c r="D30" s="5"/>
      <c r="E30" s="5">
        <v>368</v>
      </c>
      <c r="F30" s="5">
        <v>366</v>
      </c>
      <c r="G30" s="5">
        <v>368</v>
      </c>
      <c r="H30" s="5">
        <v>386</v>
      </c>
      <c r="I30" s="5">
        <v>360</v>
      </c>
      <c r="J30" s="5">
        <v>354</v>
      </c>
    </row>
    <row r="31" spans="1:10" ht="12" hidden="1">
      <c r="A31" s="1" t="s">
        <v>22</v>
      </c>
      <c r="B31" s="5"/>
      <c r="C31" s="5"/>
      <c r="D31" s="5"/>
      <c r="E31" s="5">
        <v>148</v>
      </c>
      <c r="F31" s="5">
        <v>148</v>
      </c>
      <c r="G31" s="5">
        <v>147</v>
      </c>
      <c r="H31" s="5">
        <v>155</v>
      </c>
      <c r="I31" s="5">
        <v>148</v>
      </c>
      <c r="J31" s="5">
        <v>140</v>
      </c>
    </row>
    <row r="32" spans="1:10" ht="12" hidden="1">
      <c r="A32" s="1" t="s">
        <v>23</v>
      </c>
      <c r="B32" s="5"/>
      <c r="C32" s="5"/>
      <c r="D32" s="5"/>
      <c r="E32" s="5">
        <v>132</v>
      </c>
      <c r="F32" s="5">
        <v>132</v>
      </c>
      <c r="G32" s="5">
        <v>132</v>
      </c>
      <c r="H32" s="5">
        <v>150</v>
      </c>
      <c r="I32" s="5">
        <v>131</v>
      </c>
      <c r="J32" s="5">
        <v>109</v>
      </c>
    </row>
    <row r="33" spans="1:10" ht="12" hidden="1">
      <c r="A33" s="1" t="s">
        <v>24</v>
      </c>
      <c r="B33" s="5"/>
      <c r="C33" s="5"/>
      <c r="D33" s="5"/>
      <c r="E33" s="5">
        <v>74</v>
      </c>
      <c r="F33" s="5">
        <v>74</v>
      </c>
      <c r="G33" s="5">
        <v>74</v>
      </c>
      <c r="H33" s="5">
        <v>79</v>
      </c>
      <c r="I33" s="5">
        <v>73</v>
      </c>
      <c r="J33" s="5">
        <v>67</v>
      </c>
    </row>
    <row r="34" spans="1:10" ht="12" hidden="1">
      <c r="A34" s="1" t="s">
        <v>25</v>
      </c>
      <c r="B34" s="5"/>
      <c r="C34" s="5"/>
      <c r="D34" s="5"/>
      <c r="E34" s="5">
        <v>41</v>
      </c>
      <c r="F34" s="5">
        <v>42</v>
      </c>
      <c r="G34" s="5">
        <v>42</v>
      </c>
      <c r="H34" s="5">
        <v>48</v>
      </c>
      <c r="I34" s="5">
        <v>42</v>
      </c>
      <c r="J34" s="5">
        <v>41</v>
      </c>
    </row>
    <row r="35" spans="1:10" ht="12" hidden="1">
      <c r="A35" s="8" t="s">
        <v>26</v>
      </c>
      <c r="B35" s="5"/>
      <c r="C35" s="5"/>
      <c r="D35" s="5"/>
      <c r="E35" s="5">
        <f aca="true" t="shared" si="7" ref="E35:J35">SUM(E23:E34)</f>
        <v>1781</v>
      </c>
      <c r="F35" s="5">
        <f t="shared" si="7"/>
        <v>1779</v>
      </c>
      <c r="G35" s="5">
        <f t="shared" si="7"/>
        <v>1773</v>
      </c>
      <c r="H35" s="5">
        <f t="shared" si="7"/>
        <v>1916</v>
      </c>
      <c r="I35" s="5">
        <f t="shared" si="7"/>
        <v>1758</v>
      </c>
      <c r="J35" s="5">
        <f t="shared" si="7"/>
        <v>1642</v>
      </c>
    </row>
    <row r="36" ht="12" hidden="1"/>
    <row r="37" spans="1:10" ht="15.75">
      <c r="A37" s="105" t="s">
        <v>28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ht="12" customHeight="1">
      <c r="A38" s="106" t="s">
        <v>4</v>
      </c>
      <c r="B38" s="108" t="s">
        <v>5</v>
      </c>
      <c r="C38" s="110" t="s">
        <v>6</v>
      </c>
      <c r="D38" s="112" t="s">
        <v>7</v>
      </c>
      <c r="E38" s="114" t="s">
        <v>29</v>
      </c>
      <c r="F38" s="114" t="s">
        <v>30</v>
      </c>
      <c r="G38" s="114" t="s">
        <v>31</v>
      </c>
      <c r="H38" s="114" t="s">
        <v>32</v>
      </c>
      <c r="I38" s="114" t="s">
        <v>33</v>
      </c>
      <c r="J38" s="114" t="s">
        <v>34</v>
      </c>
    </row>
    <row r="39" spans="1:10" ht="12.75" thickBot="1">
      <c r="A39" s="107"/>
      <c r="B39" s="109"/>
      <c r="C39" s="111"/>
      <c r="D39" s="113"/>
      <c r="E39" s="115"/>
      <c r="F39" s="115"/>
      <c r="G39" s="115"/>
      <c r="H39" s="115"/>
      <c r="I39" s="115"/>
      <c r="J39" s="115"/>
    </row>
    <row r="40" spans="1:10" ht="12">
      <c r="A40" s="1" t="s">
        <v>14</v>
      </c>
      <c r="B40" s="5">
        <v>279</v>
      </c>
      <c r="C40" s="5">
        <v>154</v>
      </c>
      <c r="D40" s="6">
        <f aca="true" t="shared" si="8" ref="D40:D52">C40/B40</f>
        <v>0.5519713261648745</v>
      </c>
      <c r="E40" s="6">
        <f aca="true" t="shared" si="9" ref="E40:E51">E55/B40</f>
        <v>0.5878136200716846</v>
      </c>
      <c r="F40" s="6">
        <f aca="true" t="shared" si="10" ref="F40:F51">F55/B40</f>
        <v>0.5770609318996416</v>
      </c>
      <c r="G40" s="6">
        <f aca="true" t="shared" si="11" ref="G40:G51">G55/B40</f>
        <v>0.5842293906810035</v>
      </c>
      <c r="H40" s="6">
        <f aca="true" t="shared" si="12" ref="H40:H51">H55/B40</f>
        <v>0.7526881720430108</v>
      </c>
      <c r="I40" s="6">
        <f aca="true" t="shared" si="13" ref="I40:I51">I55/B40</f>
        <v>0.5770609318996416</v>
      </c>
      <c r="J40" s="6">
        <f aca="true" t="shared" si="14" ref="J40:J51">J55/B40</f>
        <v>0.5376344086021505</v>
      </c>
    </row>
    <row r="41" spans="1:10" ht="12">
      <c r="A41" s="1" t="s">
        <v>15</v>
      </c>
      <c r="B41" s="5">
        <v>446</v>
      </c>
      <c r="C41" s="5">
        <v>330</v>
      </c>
      <c r="D41" s="6">
        <f t="shared" si="8"/>
        <v>0.7399103139013453</v>
      </c>
      <c r="E41" s="6">
        <f t="shared" si="9"/>
        <v>0.7757847533632287</v>
      </c>
      <c r="F41" s="6">
        <f t="shared" si="10"/>
        <v>0.7713004484304933</v>
      </c>
      <c r="G41" s="6">
        <f t="shared" si="11"/>
        <v>0.7645739910313901</v>
      </c>
      <c r="H41" s="6">
        <f t="shared" si="12"/>
        <v>0.9103139013452914</v>
      </c>
      <c r="I41" s="6">
        <f t="shared" si="13"/>
        <v>0.7645739910313901</v>
      </c>
      <c r="J41" s="6">
        <f t="shared" si="14"/>
        <v>0.7062780269058296</v>
      </c>
    </row>
    <row r="42" spans="1:10" ht="12">
      <c r="A42" s="1" t="s">
        <v>16</v>
      </c>
      <c r="B42" s="7">
        <v>111</v>
      </c>
      <c r="C42" s="7">
        <v>81</v>
      </c>
      <c r="D42" s="6">
        <f t="shared" si="8"/>
        <v>0.7297297297297297</v>
      </c>
      <c r="E42" s="6">
        <f t="shared" si="9"/>
        <v>0.7567567567567568</v>
      </c>
      <c r="F42" s="6">
        <f t="shared" si="10"/>
        <v>0.7567567567567568</v>
      </c>
      <c r="G42" s="6">
        <f t="shared" si="11"/>
        <v>0.7567567567567568</v>
      </c>
      <c r="H42" s="6">
        <f t="shared" si="12"/>
        <v>0.7657657657657657</v>
      </c>
      <c r="I42" s="6">
        <f t="shared" si="13"/>
        <v>0.7297297297297297</v>
      </c>
      <c r="J42" s="6">
        <f t="shared" si="14"/>
        <v>0.7387387387387387</v>
      </c>
    </row>
    <row r="43" spans="1:10" ht="12">
      <c r="A43" s="1" t="s">
        <v>17</v>
      </c>
      <c r="B43" s="5">
        <v>105</v>
      </c>
      <c r="C43" s="5">
        <v>71</v>
      </c>
      <c r="D43" s="6">
        <f t="shared" si="8"/>
        <v>0.6761904761904762</v>
      </c>
      <c r="E43" s="6">
        <f t="shared" si="9"/>
        <v>0.7047619047619048</v>
      </c>
      <c r="F43" s="6">
        <f t="shared" si="10"/>
        <v>0.7047619047619048</v>
      </c>
      <c r="G43" s="6">
        <f t="shared" si="11"/>
        <v>0.6857142857142857</v>
      </c>
      <c r="H43" s="6">
        <f t="shared" si="12"/>
        <v>0.819047619047619</v>
      </c>
      <c r="I43" s="6">
        <f t="shared" si="13"/>
        <v>0.6857142857142857</v>
      </c>
      <c r="J43" s="6">
        <f t="shared" si="14"/>
        <v>0.3047619047619048</v>
      </c>
    </row>
    <row r="44" spans="1:10" ht="12">
      <c r="A44" s="1" t="s">
        <v>18</v>
      </c>
      <c r="B44" s="5">
        <v>144</v>
      </c>
      <c r="C44" s="5">
        <v>101</v>
      </c>
      <c r="D44" s="6">
        <f t="shared" si="8"/>
        <v>0.7013888888888888</v>
      </c>
      <c r="E44" s="6">
        <f t="shared" si="9"/>
        <v>0.7291666666666666</v>
      </c>
      <c r="F44" s="6">
        <f t="shared" si="10"/>
        <v>0.7291666666666666</v>
      </c>
      <c r="G44" s="6">
        <f t="shared" si="11"/>
        <v>0.7291666666666666</v>
      </c>
      <c r="H44" s="6">
        <f t="shared" si="12"/>
        <v>0.8680555555555556</v>
      </c>
      <c r="I44" s="6">
        <f t="shared" si="13"/>
        <v>0.7013888888888888</v>
      </c>
      <c r="J44" s="6">
        <f t="shared" si="14"/>
        <v>0.6944444444444444</v>
      </c>
    </row>
    <row r="45" spans="1:10" ht="12">
      <c r="A45" s="1" t="s">
        <v>19</v>
      </c>
      <c r="B45" s="5">
        <v>110</v>
      </c>
      <c r="C45" s="5">
        <v>56</v>
      </c>
      <c r="D45" s="6">
        <f t="shared" si="8"/>
        <v>0.509090909090909</v>
      </c>
      <c r="E45" s="6">
        <f t="shared" si="9"/>
        <v>0.5818181818181818</v>
      </c>
      <c r="F45" s="6">
        <f t="shared" si="10"/>
        <v>0.5818181818181818</v>
      </c>
      <c r="G45" s="6">
        <f t="shared" si="11"/>
        <v>0.6181818181818182</v>
      </c>
      <c r="H45" s="6">
        <f t="shared" si="12"/>
        <v>0.6454545454545455</v>
      </c>
      <c r="I45" s="6">
        <f t="shared" si="13"/>
        <v>0.5272727272727272</v>
      </c>
      <c r="J45" s="6">
        <f t="shared" si="14"/>
        <v>0.39090909090909093</v>
      </c>
    </row>
    <row r="46" spans="1:10" ht="12">
      <c r="A46" s="1" t="s">
        <v>20</v>
      </c>
      <c r="B46" s="5">
        <v>101</v>
      </c>
      <c r="C46" s="5">
        <v>73</v>
      </c>
      <c r="D46" s="6">
        <f t="shared" si="8"/>
        <v>0.7227722772277227</v>
      </c>
      <c r="E46" s="6">
        <f t="shared" si="9"/>
        <v>0.7821782178217822</v>
      </c>
      <c r="F46" s="6">
        <f t="shared" si="10"/>
        <v>0.7821782178217822</v>
      </c>
      <c r="G46" s="6">
        <f t="shared" si="11"/>
        <v>0.7623762376237624</v>
      </c>
      <c r="H46" s="6">
        <f t="shared" si="12"/>
        <v>0.8613861386138614</v>
      </c>
      <c r="I46" s="6">
        <f t="shared" si="13"/>
        <v>0.7623762376237624</v>
      </c>
      <c r="J46" s="6">
        <f t="shared" si="14"/>
        <v>0.7425742574257426</v>
      </c>
    </row>
    <row r="47" spans="1:10" ht="12">
      <c r="A47" s="1" t="s">
        <v>21</v>
      </c>
      <c r="B47" s="5">
        <v>488</v>
      </c>
      <c r="C47" s="5">
        <v>370</v>
      </c>
      <c r="D47" s="6">
        <f t="shared" si="8"/>
        <v>0.7581967213114754</v>
      </c>
      <c r="E47" s="6">
        <f t="shared" si="9"/>
        <v>0.7745901639344263</v>
      </c>
      <c r="F47" s="6">
        <f t="shared" si="10"/>
        <v>0.7807377049180327</v>
      </c>
      <c r="G47" s="6">
        <f t="shared" si="11"/>
        <v>0.7725409836065574</v>
      </c>
      <c r="H47" s="6">
        <f t="shared" si="12"/>
        <v>0.8954918032786885</v>
      </c>
      <c r="I47" s="6">
        <f t="shared" si="13"/>
        <v>0.7725409836065574</v>
      </c>
      <c r="J47" s="6">
        <f t="shared" si="14"/>
        <v>0.7459016393442623</v>
      </c>
    </row>
    <row r="48" spans="1:10" ht="12">
      <c r="A48" s="1" t="s">
        <v>22</v>
      </c>
      <c r="B48" s="5">
        <v>164</v>
      </c>
      <c r="C48" s="5">
        <v>127</v>
      </c>
      <c r="D48" s="6">
        <f t="shared" si="8"/>
        <v>0.774390243902439</v>
      </c>
      <c r="E48" s="6">
        <f t="shared" si="9"/>
        <v>0.7987804878048781</v>
      </c>
      <c r="F48" s="6">
        <f t="shared" si="10"/>
        <v>0.7987804878048781</v>
      </c>
      <c r="G48" s="6">
        <f t="shared" si="11"/>
        <v>0.8048780487804879</v>
      </c>
      <c r="H48" s="6">
        <f t="shared" si="12"/>
        <v>0.8902439024390244</v>
      </c>
      <c r="I48" s="6">
        <f t="shared" si="13"/>
        <v>0.774390243902439</v>
      </c>
      <c r="J48" s="6">
        <f t="shared" si="14"/>
        <v>0.7378048780487805</v>
      </c>
    </row>
    <row r="49" spans="1:10" ht="12">
      <c r="A49" s="1" t="s">
        <v>23</v>
      </c>
      <c r="B49" s="7">
        <v>179</v>
      </c>
      <c r="C49" s="7">
        <v>136</v>
      </c>
      <c r="D49" s="6">
        <f t="shared" si="8"/>
        <v>0.7597765363128491</v>
      </c>
      <c r="E49" s="6">
        <f t="shared" si="9"/>
        <v>0.770949720670391</v>
      </c>
      <c r="F49" s="6">
        <f t="shared" si="10"/>
        <v>0.770949720670391</v>
      </c>
      <c r="G49" s="6">
        <f t="shared" si="11"/>
        <v>0.7653631284916201</v>
      </c>
      <c r="H49" s="6">
        <f t="shared" si="12"/>
        <v>0.8770949720670391</v>
      </c>
      <c r="I49" s="6">
        <f t="shared" si="13"/>
        <v>0.7597765363128491</v>
      </c>
      <c r="J49" s="6">
        <f t="shared" si="14"/>
        <v>0.6424581005586593</v>
      </c>
    </row>
    <row r="50" spans="1:10" ht="12">
      <c r="A50" s="1" t="s">
        <v>24</v>
      </c>
      <c r="B50" s="5">
        <v>139</v>
      </c>
      <c r="C50" s="5">
        <v>64</v>
      </c>
      <c r="D50" s="6">
        <f t="shared" si="8"/>
        <v>0.460431654676259</v>
      </c>
      <c r="E50" s="6">
        <f t="shared" si="9"/>
        <v>0.5107913669064749</v>
      </c>
      <c r="F50" s="6">
        <f t="shared" si="10"/>
        <v>0.5107913669064749</v>
      </c>
      <c r="G50" s="6">
        <f t="shared" si="11"/>
        <v>0.5035971223021583</v>
      </c>
      <c r="H50" s="6">
        <f t="shared" si="12"/>
        <v>0.6258992805755396</v>
      </c>
      <c r="I50" s="6">
        <f t="shared" si="13"/>
        <v>0.5035971223021583</v>
      </c>
      <c r="J50" s="6">
        <f t="shared" si="14"/>
        <v>0.33093525179856115</v>
      </c>
    </row>
    <row r="51" spans="1:10" ht="12">
      <c r="A51" s="1" t="s">
        <v>25</v>
      </c>
      <c r="B51" s="5">
        <v>58</v>
      </c>
      <c r="C51" s="5">
        <v>40</v>
      </c>
      <c r="D51" s="6">
        <f t="shared" si="8"/>
        <v>0.6896551724137931</v>
      </c>
      <c r="E51" s="6">
        <f t="shared" si="9"/>
        <v>0.7068965517241379</v>
      </c>
      <c r="F51" s="6">
        <f t="shared" si="10"/>
        <v>0.7068965517241379</v>
      </c>
      <c r="G51" s="6">
        <f t="shared" si="11"/>
        <v>0.6896551724137931</v>
      </c>
      <c r="H51" s="6">
        <f t="shared" si="12"/>
        <v>0.9655172413793104</v>
      </c>
      <c r="I51" s="6">
        <f t="shared" si="13"/>
        <v>0.7068965517241379</v>
      </c>
      <c r="J51" s="6">
        <f t="shared" si="14"/>
        <v>0.6379310344827587</v>
      </c>
    </row>
    <row r="52" spans="1:10" ht="12">
      <c r="A52" s="8" t="s">
        <v>35</v>
      </c>
      <c r="B52" s="5">
        <f>SUM(B40:B51)</f>
        <v>2324</v>
      </c>
      <c r="C52" s="5">
        <f>SUM(C40:C51)</f>
        <v>1603</v>
      </c>
      <c r="D52" s="6">
        <f t="shared" si="8"/>
        <v>0.6897590361445783</v>
      </c>
      <c r="E52" s="6"/>
      <c r="F52" s="6"/>
      <c r="G52" s="6"/>
      <c r="H52" s="6"/>
      <c r="I52" s="6"/>
      <c r="J52" s="5"/>
    </row>
    <row r="53" spans="2:10" ht="12">
      <c r="B53" s="5"/>
      <c r="C53" s="5"/>
      <c r="D53" s="6"/>
      <c r="E53" s="6"/>
      <c r="F53" s="6"/>
      <c r="G53" s="6"/>
      <c r="H53" s="6"/>
      <c r="I53" s="6"/>
      <c r="J53" s="5"/>
    </row>
    <row r="54" spans="2:10" ht="12" hidden="1">
      <c r="B54" s="5"/>
      <c r="C54" s="5"/>
      <c r="D54" s="6"/>
      <c r="E54" s="9" t="s">
        <v>29</v>
      </c>
      <c r="F54" s="9" t="s">
        <v>30</v>
      </c>
      <c r="G54" s="9" t="s">
        <v>31</v>
      </c>
      <c r="H54" s="9" t="s">
        <v>32</v>
      </c>
      <c r="I54" s="9" t="s">
        <v>33</v>
      </c>
      <c r="J54" s="9" t="s">
        <v>36</v>
      </c>
    </row>
    <row r="55" spans="1:10" ht="12" hidden="1">
      <c r="A55" s="1" t="s">
        <v>14</v>
      </c>
      <c r="B55" s="5"/>
      <c r="C55" s="5"/>
      <c r="D55" s="6"/>
      <c r="E55" s="5">
        <v>164</v>
      </c>
      <c r="F55" s="5">
        <v>161</v>
      </c>
      <c r="G55" s="5">
        <v>163</v>
      </c>
      <c r="H55" s="5">
        <v>210</v>
      </c>
      <c r="I55" s="5">
        <v>161</v>
      </c>
      <c r="J55" s="5">
        <v>150</v>
      </c>
    </row>
    <row r="56" spans="1:10" ht="12" hidden="1">
      <c r="A56" s="1" t="s">
        <v>15</v>
      </c>
      <c r="B56" s="5"/>
      <c r="C56" s="5"/>
      <c r="D56" s="6"/>
      <c r="E56" s="5">
        <v>346</v>
      </c>
      <c r="F56" s="5">
        <v>344</v>
      </c>
      <c r="G56" s="5">
        <v>341</v>
      </c>
      <c r="H56" s="5">
        <v>406</v>
      </c>
      <c r="I56" s="5">
        <v>341</v>
      </c>
      <c r="J56" s="5">
        <v>315</v>
      </c>
    </row>
    <row r="57" spans="1:10" ht="12" hidden="1">
      <c r="A57" s="1" t="s">
        <v>16</v>
      </c>
      <c r="B57" s="5"/>
      <c r="C57" s="5"/>
      <c r="D57" s="6"/>
      <c r="E57" s="5">
        <v>84</v>
      </c>
      <c r="F57" s="5">
        <v>84</v>
      </c>
      <c r="G57" s="5">
        <v>84</v>
      </c>
      <c r="H57" s="5">
        <v>85</v>
      </c>
      <c r="I57" s="5">
        <v>81</v>
      </c>
      <c r="J57" s="5">
        <v>82</v>
      </c>
    </row>
    <row r="58" spans="1:10" ht="12" hidden="1">
      <c r="A58" s="1" t="s">
        <v>17</v>
      </c>
      <c r="B58" s="5"/>
      <c r="C58" s="5"/>
      <c r="D58" s="6"/>
      <c r="E58" s="5">
        <v>74</v>
      </c>
      <c r="F58" s="5">
        <v>74</v>
      </c>
      <c r="G58" s="5">
        <v>72</v>
      </c>
      <c r="H58" s="5">
        <v>86</v>
      </c>
      <c r="I58" s="5">
        <v>72</v>
      </c>
      <c r="J58" s="5">
        <v>32</v>
      </c>
    </row>
    <row r="59" spans="1:10" ht="12" hidden="1">
      <c r="A59" s="1" t="s">
        <v>18</v>
      </c>
      <c r="B59" s="5"/>
      <c r="C59" s="5"/>
      <c r="D59" s="6"/>
      <c r="E59" s="5">
        <v>105</v>
      </c>
      <c r="F59" s="5">
        <v>105</v>
      </c>
      <c r="G59" s="5">
        <v>105</v>
      </c>
      <c r="H59" s="5">
        <v>125</v>
      </c>
      <c r="I59" s="5">
        <v>101</v>
      </c>
      <c r="J59" s="5">
        <v>100</v>
      </c>
    </row>
    <row r="60" spans="1:10" ht="12" hidden="1">
      <c r="A60" s="1" t="s">
        <v>19</v>
      </c>
      <c r="B60" s="5"/>
      <c r="C60" s="5"/>
      <c r="D60" s="6"/>
      <c r="E60" s="5">
        <v>64</v>
      </c>
      <c r="F60" s="5">
        <v>64</v>
      </c>
      <c r="G60" s="5">
        <v>68</v>
      </c>
      <c r="H60" s="5">
        <v>71</v>
      </c>
      <c r="I60" s="5">
        <v>58</v>
      </c>
      <c r="J60" s="5">
        <v>43</v>
      </c>
    </row>
    <row r="61" spans="1:10" ht="12" hidden="1">
      <c r="A61" s="1" t="s">
        <v>20</v>
      </c>
      <c r="B61" s="5"/>
      <c r="C61" s="5"/>
      <c r="D61" s="6"/>
      <c r="E61" s="5">
        <v>79</v>
      </c>
      <c r="F61" s="5">
        <v>79</v>
      </c>
      <c r="G61" s="5">
        <v>77</v>
      </c>
      <c r="H61" s="5">
        <v>87</v>
      </c>
      <c r="I61" s="5">
        <v>77</v>
      </c>
      <c r="J61" s="5">
        <v>75</v>
      </c>
    </row>
    <row r="62" spans="1:10" ht="12" hidden="1">
      <c r="A62" s="1" t="s">
        <v>21</v>
      </c>
      <c r="B62" s="5"/>
      <c r="C62" s="5"/>
      <c r="D62" s="6"/>
      <c r="E62" s="5">
        <v>378</v>
      </c>
      <c r="F62" s="5">
        <v>381</v>
      </c>
      <c r="G62" s="5">
        <v>377</v>
      </c>
      <c r="H62" s="5">
        <v>437</v>
      </c>
      <c r="I62" s="5">
        <v>377</v>
      </c>
      <c r="J62" s="5">
        <v>364</v>
      </c>
    </row>
    <row r="63" spans="1:10" ht="12" hidden="1">
      <c r="A63" s="1" t="s">
        <v>22</v>
      </c>
      <c r="B63" s="5"/>
      <c r="C63" s="5"/>
      <c r="D63" s="6"/>
      <c r="E63" s="5">
        <v>131</v>
      </c>
      <c r="F63" s="5">
        <v>131</v>
      </c>
      <c r="G63" s="5">
        <v>132</v>
      </c>
      <c r="H63" s="5">
        <v>146</v>
      </c>
      <c r="I63" s="5">
        <v>127</v>
      </c>
      <c r="J63" s="5">
        <v>121</v>
      </c>
    </row>
    <row r="64" spans="1:10" ht="12" hidden="1">
      <c r="A64" s="1" t="s">
        <v>23</v>
      </c>
      <c r="B64" s="5"/>
      <c r="C64" s="5"/>
      <c r="D64" s="6"/>
      <c r="E64" s="5">
        <v>138</v>
      </c>
      <c r="F64" s="5">
        <v>138</v>
      </c>
      <c r="G64" s="5">
        <v>137</v>
      </c>
      <c r="H64" s="5">
        <v>157</v>
      </c>
      <c r="I64" s="5">
        <v>136</v>
      </c>
      <c r="J64" s="5">
        <v>115</v>
      </c>
    </row>
    <row r="65" spans="1:10" ht="12" hidden="1">
      <c r="A65" s="1" t="s">
        <v>24</v>
      </c>
      <c r="B65" s="5"/>
      <c r="C65" s="5"/>
      <c r="D65" s="6"/>
      <c r="E65" s="5">
        <v>71</v>
      </c>
      <c r="F65" s="5">
        <v>71</v>
      </c>
      <c r="G65" s="5">
        <v>70</v>
      </c>
      <c r="H65" s="5">
        <v>87</v>
      </c>
      <c r="I65" s="5">
        <v>70</v>
      </c>
      <c r="J65" s="5">
        <v>46</v>
      </c>
    </row>
    <row r="66" spans="1:10" ht="12" hidden="1">
      <c r="A66" s="1" t="s">
        <v>25</v>
      </c>
      <c r="B66" s="5"/>
      <c r="C66" s="5"/>
      <c r="D66" s="6"/>
      <c r="E66" s="5">
        <v>41</v>
      </c>
      <c r="F66" s="5">
        <v>41</v>
      </c>
      <c r="G66" s="5">
        <v>40</v>
      </c>
      <c r="H66" s="5">
        <v>56</v>
      </c>
      <c r="I66" s="5">
        <v>41</v>
      </c>
      <c r="J66" s="5">
        <v>37</v>
      </c>
    </row>
    <row r="67" spans="1:10" ht="12" hidden="1">
      <c r="A67" s="8" t="s">
        <v>35</v>
      </c>
      <c r="B67" s="5"/>
      <c r="C67" s="5"/>
      <c r="D67" s="6"/>
      <c r="E67" s="5">
        <f aca="true" t="shared" si="15" ref="E67:J67">SUM(E55:E66)</f>
        <v>1675</v>
      </c>
      <c r="F67" s="5">
        <f t="shared" si="15"/>
        <v>1673</v>
      </c>
      <c r="G67" s="5">
        <f t="shared" si="15"/>
        <v>1666</v>
      </c>
      <c r="H67" s="5">
        <f t="shared" si="15"/>
        <v>1953</v>
      </c>
      <c r="I67" s="5">
        <f t="shared" si="15"/>
        <v>1642</v>
      </c>
      <c r="J67" s="5">
        <f t="shared" si="15"/>
        <v>1480</v>
      </c>
    </row>
    <row r="68" spans="4:9" ht="12" hidden="1">
      <c r="D68" s="11"/>
      <c r="E68" s="11"/>
      <c r="F68" s="11"/>
      <c r="G68" s="11"/>
      <c r="H68" s="11"/>
      <c r="I68" s="11"/>
    </row>
    <row r="69" spans="1:10" ht="15.75">
      <c r="A69" s="105" t="s">
        <v>37</v>
      </c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2" customHeight="1">
      <c r="A70" s="106" t="s">
        <v>4</v>
      </c>
      <c r="B70" s="108" t="s">
        <v>5</v>
      </c>
      <c r="C70" s="110" t="s">
        <v>6</v>
      </c>
      <c r="D70" s="112" t="s">
        <v>7</v>
      </c>
      <c r="E70" s="114" t="s">
        <v>38</v>
      </c>
      <c r="F70" s="114" t="s">
        <v>30</v>
      </c>
      <c r="G70" s="114" t="s">
        <v>31</v>
      </c>
      <c r="H70" s="114" t="s">
        <v>32</v>
      </c>
      <c r="I70" s="114" t="s">
        <v>39</v>
      </c>
      <c r="J70" s="114" t="s">
        <v>40</v>
      </c>
    </row>
    <row r="71" spans="1:10" ht="12.75" thickBot="1">
      <c r="A71" s="107"/>
      <c r="B71" s="109"/>
      <c r="C71" s="111"/>
      <c r="D71" s="113"/>
      <c r="E71" s="115"/>
      <c r="F71" s="115"/>
      <c r="G71" s="115"/>
      <c r="H71" s="115"/>
      <c r="I71" s="115"/>
      <c r="J71" s="115"/>
    </row>
    <row r="72" spans="1:10" ht="12">
      <c r="A72" s="1" t="s">
        <v>14</v>
      </c>
      <c r="B72" s="5">
        <v>1290</v>
      </c>
      <c r="C72" s="5">
        <v>825</v>
      </c>
      <c r="D72" s="6">
        <f aca="true" t="shared" si="16" ref="D72:D84">C72/B72</f>
        <v>0.6395348837209303</v>
      </c>
      <c r="E72" s="6">
        <f aca="true" t="shared" si="17" ref="E72:E83">E87/B72</f>
        <v>0.6945736434108527</v>
      </c>
      <c r="F72" s="6">
        <f aca="true" t="shared" si="18" ref="F72:F83">F87/B72</f>
        <v>0.8573643410852713</v>
      </c>
      <c r="G72" s="6">
        <f aca="true" t="shared" si="19" ref="G72:G83">G87/B72</f>
        <v>0.8465116279069768</v>
      </c>
      <c r="H72" s="6">
        <f aca="true" t="shared" si="20" ref="H72:H83">H87/B72</f>
        <v>0.9093023255813953</v>
      </c>
      <c r="I72" s="6">
        <f aca="true" t="shared" si="21" ref="I72:I83">I87/B72</f>
        <v>0.6511627906976745</v>
      </c>
      <c r="J72" s="6">
        <f aca="true" t="shared" si="22" ref="J72:J83">J87/B72</f>
        <v>0.35426356589147284</v>
      </c>
    </row>
    <row r="73" spans="1:10" ht="12">
      <c r="A73" s="1" t="s">
        <v>15</v>
      </c>
      <c r="B73" s="5">
        <v>1848</v>
      </c>
      <c r="C73" s="5">
        <v>1375</v>
      </c>
      <c r="D73" s="6">
        <f t="shared" si="16"/>
        <v>0.7440476190476191</v>
      </c>
      <c r="E73" s="6">
        <f t="shared" si="17"/>
        <v>0.7873376623376623</v>
      </c>
      <c r="F73" s="6">
        <f t="shared" si="18"/>
        <v>0.9134199134199135</v>
      </c>
      <c r="G73" s="6">
        <f t="shared" si="19"/>
        <v>0.9096320346320347</v>
      </c>
      <c r="H73" s="6">
        <f t="shared" si="20"/>
        <v>0.9572510822510822</v>
      </c>
      <c r="I73" s="6">
        <f t="shared" si="21"/>
        <v>0.75</v>
      </c>
      <c r="J73" s="6">
        <f t="shared" si="22"/>
        <v>0.6022727272727273</v>
      </c>
    </row>
    <row r="74" spans="1:10" ht="12">
      <c r="A74" s="1" t="s">
        <v>16</v>
      </c>
      <c r="B74" s="7">
        <v>554</v>
      </c>
      <c r="C74" s="7">
        <v>378</v>
      </c>
      <c r="D74" s="6">
        <f t="shared" si="16"/>
        <v>0.6823104693140795</v>
      </c>
      <c r="E74" s="6">
        <f t="shared" si="17"/>
        <v>0.7292418772563177</v>
      </c>
      <c r="F74" s="6">
        <f t="shared" si="18"/>
        <v>0.8176895306859205</v>
      </c>
      <c r="G74" s="6">
        <f t="shared" si="19"/>
        <v>0.8285198555956679</v>
      </c>
      <c r="H74" s="6">
        <f t="shared" si="20"/>
        <v>0.8501805054151624</v>
      </c>
      <c r="I74" s="6">
        <f t="shared" si="21"/>
        <v>0.6895306859205776</v>
      </c>
      <c r="J74" s="6">
        <f t="shared" si="22"/>
        <v>0.5433212996389891</v>
      </c>
    </row>
    <row r="75" spans="1:10" ht="12">
      <c r="A75" s="1" t="s">
        <v>17</v>
      </c>
      <c r="B75" s="5">
        <v>554</v>
      </c>
      <c r="C75" s="5">
        <v>390</v>
      </c>
      <c r="D75" s="6">
        <f t="shared" si="16"/>
        <v>0.703971119133574</v>
      </c>
      <c r="E75" s="6">
        <f t="shared" si="17"/>
        <v>0.7310469314079422</v>
      </c>
      <c r="F75" s="6">
        <f t="shared" si="18"/>
        <v>0.8483754512635379</v>
      </c>
      <c r="G75" s="6">
        <f t="shared" si="19"/>
        <v>0.8465703971119134</v>
      </c>
      <c r="H75" s="6">
        <f t="shared" si="20"/>
        <v>0.8790613718411552</v>
      </c>
      <c r="I75" s="6">
        <f t="shared" si="21"/>
        <v>0.7310469314079422</v>
      </c>
      <c r="J75" s="6">
        <f t="shared" si="22"/>
        <v>0.3231046931407942</v>
      </c>
    </row>
    <row r="76" spans="1:10" ht="12">
      <c r="A76" s="1" t="s">
        <v>18</v>
      </c>
      <c r="B76" s="5">
        <v>691</v>
      </c>
      <c r="C76" s="5">
        <v>504</v>
      </c>
      <c r="D76" s="6">
        <f>C76/B76</f>
        <v>0.7293777134587555</v>
      </c>
      <c r="E76" s="6">
        <f t="shared" si="17"/>
        <v>0.788712011577424</v>
      </c>
      <c r="F76" s="6">
        <f t="shared" si="18"/>
        <v>0.9204052098408104</v>
      </c>
      <c r="G76" s="6">
        <f t="shared" si="19"/>
        <v>0.914616497829233</v>
      </c>
      <c r="H76" s="6">
        <f t="shared" si="20"/>
        <v>0.9464544138929089</v>
      </c>
      <c r="I76" s="6">
        <f t="shared" si="21"/>
        <v>0.7351664254703328</v>
      </c>
      <c r="J76" s="6">
        <f t="shared" si="22"/>
        <v>0.49493487698986977</v>
      </c>
    </row>
    <row r="77" spans="1:10" ht="12">
      <c r="A77" s="1" t="s">
        <v>19</v>
      </c>
      <c r="B77" s="5">
        <v>580</v>
      </c>
      <c r="C77" s="5">
        <v>355</v>
      </c>
      <c r="D77" s="6">
        <f t="shared" si="16"/>
        <v>0.6120689655172413</v>
      </c>
      <c r="E77" s="6">
        <f t="shared" si="17"/>
        <v>0.656896551724138</v>
      </c>
      <c r="F77" s="6">
        <f t="shared" si="18"/>
        <v>0.8241379310344827</v>
      </c>
      <c r="G77" s="6">
        <f t="shared" si="19"/>
        <v>0.8241379310344827</v>
      </c>
      <c r="H77" s="6">
        <f t="shared" si="20"/>
        <v>0.8379310344827586</v>
      </c>
      <c r="I77" s="6">
        <f t="shared" si="21"/>
        <v>0.5724137931034483</v>
      </c>
      <c r="J77" s="6">
        <f t="shared" si="22"/>
        <v>0.3293103448275862</v>
      </c>
    </row>
    <row r="78" spans="1:10" ht="12">
      <c r="A78" s="1" t="s">
        <v>20</v>
      </c>
      <c r="B78" s="5">
        <v>382</v>
      </c>
      <c r="C78" s="5">
        <v>290</v>
      </c>
      <c r="D78" s="6">
        <f t="shared" si="16"/>
        <v>0.7591623036649214</v>
      </c>
      <c r="E78" s="6">
        <f t="shared" si="17"/>
        <v>0.7879581151832461</v>
      </c>
      <c r="F78" s="6">
        <f t="shared" si="18"/>
        <v>0.8979057591623036</v>
      </c>
      <c r="G78" s="6">
        <f t="shared" si="19"/>
        <v>0.8926701570680629</v>
      </c>
      <c r="H78" s="6">
        <f t="shared" si="20"/>
        <v>0.8952879581151832</v>
      </c>
      <c r="I78" s="6">
        <f t="shared" si="21"/>
        <v>0.7722513089005235</v>
      </c>
      <c r="J78" s="6">
        <f t="shared" si="22"/>
        <v>0.6020942408376964</v>
      </c>
    </row>
    <row r="79" spans="1:10" ht="12">
      <c r="A79" s="1" t="s">
        <v>21</v>
      </c>
      <c r="B79" s="5">
        <v>2212</v>
      </c>
      <c r="C79" s="5">
        <v>1674</v>
      </c>
      <c r="D79" s="6">
        <f t="shared" si="16"/>
        <v>0.7567811934900542</v>
      </c>
      <c r="E79" s="6">
        <f t="shared" si="17"/>
        <v>0.7943037974683544</v>
      </c>
      <c r="F79" s="6">
        <f t="shared" si="18"/>
        <v>0.9050632911392406</v>
      </c>
      <c r="G79" s="6">
        <f t="shared" si="19"/>
        <v>0.8964737793851718</v>
      </c>
      <c r="H79" s="6">
        <f t="shared" si="20"/>
        <v>0.9407775768535263</v>
      </c>
      <c r="I79" s="6">
        <f t="shared" si="21"/>
        <v>0.7617540687160941</v>
      </c>
      <c r="J79" s="6">
        <f t="shared" si="22"/>
        <v>0.6378842676311031</v>
      </c>
    </row>
    <row r="80" spans="1:10" ht="12">
      <c r="A80" s="1" t="s">
        <v>22</v>
      </c>
      <c r="B80" s="5">
        <v>860</v>
      </c>
      <c r="C80" s="5">
        <v>684</v>
      </c>
      <c r="D80" s="6">
        <f t="shared" si="16"/>
        <v>0.7953488372093023</v>
      </c>
      <c r="E80" s="6">
        <f t="shared" si="17"/>
        <v>0.8418604651162791</v>
      </c>
      <c r="F80" s="6">
        <f t="shared" si="18"/>
        <v>0.913953488372093</v>
      </c>
      <c r="G80" s="6">
        <f t="shared" si="19"/>
        <v>0.9127906976744186</v>
      </c>
      <c r="H80" s="6">
        <f t="shared" si="20"/>
        <v>0.9302325581395349</v>
      </c>
      <c r="I80" s="6">
        <f t="shared" si="21"/>
        <v>0.7965116279069767</v>
      </c>
      <c r="J80" s="6">
        <f t="shared" si="22"/>
        <v>0.586046511627907</v>
      </c>
    </row>
    <row r="81" spans="1:10" ht="12">
      <c r="A81" s="1" t="s">
        <v>23</v>
      </c>
      <c r="B81" s="7">
        <v>836</v>
      </c>
      <c r="C81" s="7">
        <v>684</v>
      </c>
      <c r="D81" s="6">
        <f t="shared" si="16"/>
        <v>0.8181818181818182</v>
      </c>
      <c r="E81" s="6">
        <f t="shared" si="17"/>
        <v>0.8361244019138756</v>
      </c>
      <c r="F81" s="6">
        <f t="shared" si="18"/>
        <v>0.9354066985645934</v>
      </c>
      <c r="G81" s="6">
        <f t="shared" si="19"/>
        <v>0.9330143540669856</v>
      </c>
      <c r="H81" s="6">
        <f t="shared" si="20"/>
        <v>0.9748803827751196</v>
      </c>
      <c r="I81" s="6">
        <f t="shared" si="21"/>
        <v>0.8241626794258373</v>
      </c>
      <c r="J81" s="6">
        <f t="shared" si="22"/>
        <v>0.5956937799043063</v>
      </c>
    </row>
    <row r="82" spans="1:10" ht="12">
      <c r="A82" s="1" t="s">
        <v>24</v>
      </c>
      <c r="B82" s="5">
        <v>616</v>
      </c>
      <c r="C82" s="5">
        <v>279</v>
      </c>
      <c r="D82" s="6">
        <f t="shared" si="16"/>
        <v>0.45292207792207795</v>
      </c>
      <c r="E82" s="6">
        <f t="shared" si="17"/>
        <v>0.5535714285714286</v>
      </c>
      <c r="F82" s="6">
        <f t="shared" si="18"/>
        <v>0.6818181818181818</v>
      </c>
      <c r="G82" s="6">
        <f t="shared" si="19"/>
        <v>0.6753246753246753</v>
      </c>
      <c r="H82" s="6">
        <f t="shared" si="20"/>
        <v>0.711038961038961</v>
      </c>
      <c r="I82" s="6">
        <f t="shared" si="21"/>
        <v>0.461038961038961</v>
      </c>
      <c r="J82" s="6">
        <f t="shared" si="22"/>
        <v>0.2597402597402597</v>
      </c>
    </row>
    <row r="83" spans="1:10" ht="12">
      <c r="A83" s="1" t="s">
        <v>25</v>
      </c>
      <c r="B83" s="5">
        <v>228</v>
      </c>
      <c r="C83" s="5">
        <v>153</v>
      </c>
      <c r="D83" s="6">
        <f t="shared" si="16"/>
        <v>0.6710526315789473</v>
      </c>
      <c r="E83" s="6">
        <f t="shared" si="17"/>
        <v>0.7236842105263158</v>
      </c>
      <c r="F83" s="6">
        <f t="shared" si="18"/>
        <v>0.8596491228070176</v>
      </c>
      <c r="G83" s="6">
        <f t="shared" si="19"/>
        <v>0.8464912280701754</v>
      </c>
      <c r="H83" s="6">
        <f t="shared" si="20"/>
        <v>0.9342105263157895</v>
      </c>
      <c r="I83" s="6">
        <f t="shared" si="21"/>
        <v>0.6842105263157895</v>
      </c>
      <c r="J83" s="6">
        <f t="shared" si="22"/>
        <v>0.5350877192982456</v>
      </c>
    </row>
    <row r="84" spans="1:10" ht="12">
      <c r="A84" s="8" t="s">
        <v>26</v>
      </c>
      <c r="B84" s="5">
        <f>SUM(B72:B83)</f>
        <v>10651</v>
      </c>
      <c r="C84" s="5">
        <f>SUM(C72:C83)</f>
        <v>7591</v>
      </c>
      <c r="D84" s="6">
        <f t="shared" si="16"/>
        <v>0.7127030325791005</v>
      </c>
      <c r="E84" s="6"/>
      <c r="F84" s="6"/>
      <c r="G84" s="6"/>
      <c r="H84" s="6"/>
      <c r="I84" s="6"/>
      <c r="J84" s="5"/>
    </row>
    <row r="85" spans="1:10" ht="12">
      <c r="A85" s="8"/>
      <c r="B85" s="5"/>
      <c r="C85" s="5"/>
      <c r="D85" s="6"/>
      <c r="E85" s="6"/>
      <c r="F85" s="6"/>
      <c r="G85" s="6"/>
      <c r="H85" s="6"/>
      <c r="I85" s="6"/>
      <c r="J85" s="5"/>
    </row>
    <row r="86" spans="2:10" ht="12" hidden="1">
      <c r="B86" s="5"/>
      <c r="C86" s="5"/>
      <c r="D86" s="6"/>
      <c r="E86" s="9" t="s">
        <v>38</v>
      </c>
      <c r="F86" s="9" t="s">
        <v>30</v>
      </c>
      <c r="G86" s="9" t="s">
        <v>31</v>
      </c>
      <c r="H86" s="9" t="s">
        <v>32</v>
      </c>
      <c r="I86" s="9" t="s">
        <v>39</v>
      </c>
      <c r="J86" s="9" t="s">
        <v>41</v>
      </c>
    </row>
    <row r="87" spans="1:10" ht="12" hidden="1">
      <c r="A87" s="1" t="s">
        <v>14</v>
      </c>
      <c r="B87" s="5"/>
      <c r="C87" s="5"/>
      <c r="D87" s="6"/>
      <c r="E87" s="5">
        <v>896</v>
      </c>
      <c r="F87" s="5">
        <v>1106</v>
      </c>
      <c r="G87" s="5">
        <v>1092</v>
      </c>
      <c r="H87" s="5">
        <v>1173</v>
      </c>
      <c r="I87" s="5">
        <v>840</v>
      </c>
      <c r="J87" s="5">
        <v>457</v>
      </c>
    </row>
    <row r="88" spans="1:10" ht="12" hidden="1">
      <c r="A88" s="1" t="s">
        <v>15</v>
      </c>
      <c r="B88" s="5"/>
      <c r="C88" s="5"/>
      <c r="D88" s="6"/>
      <c r="E88" s="5">
        <v>1455</v>
      </c>
      <c r="F88" s="5">
        <v>1688</v>
      </c>
      <c r="G88" s="5">
        <v>1681</v>
      </c>
      <c r="H88" s="5">
        <v>1769</v>
      </c>
      <c r="I88" s="5">
        <v>1386</v>
      </c>
      <c r="J88" s="5">
        <v>1113</v>
      </c>
    </row>
    <row r="89" spans="1:10" ht="12" hidden="1">
      <c r="A89" s="1" t="s">
        <v>16</v>
      </c>
      <c r="B89" s="5"/>
      <c r="C89" s="5"/>
      <c r="D89" s="6"/>
      <c r="E89" s="5">
        <v>404</v>
      </c>
      <c r="F89" s="5">
        <v>453</v>
      </c>
      <c r="G89" s="5">
        <v>459</v>
      </c>
      <c r="H89" s="5">
        <v>471</v>
      </c>
      <c r="I89" s="5">
        <v>382</v>
      </c>
      <c r="J89" s="5">
        <v>301</v>
      </c>
    </row>
    <row r="90" spans="1:10" ht="12" hidden="1">
      <c r="A90" s="1" t="s">
        <v>17</v>
      </c>
      <c r="B90" s="5"/>
      <c r="C90" s="5"/>
      <c r="D90" s="6"/>
      <c r="E90" s="5">
        <v>405</v>
      </c>
      <c r="F90" s="5">
        <v>470</v>
      </c>
      <c r="G90" s="5">
        <v>469</v>
      </c>
      <c r="H90" s="5">
        <v>487</v>
      </c>
      <c r="I90" s="5">
        <v>405</v>
      </c>
      <c r="J90" s="5">
        <v>179</v>
      </c>
    </row>
    <row r="91" spans="1:10" ht="12" hidden="1">
      <c r="A91" s="1" t="s">
        <v>18</v>
      </c>
      <c r="B91" s="5"/>
      <c r="C91" s="5"/>
      <c r="D91" s="6"/>
      <c r="E91" s="5">
        <v>545</v>
      </c>
      <c r="F91" s="5">
        <v>636</v>
      </c>
      <c r="G91" s="5">
        <v>632</v>
      </c>
      <c r="H91" s="5">
        <v>654</v>
      </c>
      <c r="I91" s="5">
        <v>508</v>
      </c>
      <c r="J91" s="5">
        <v>342</v>
      </c>
    </row>
    <row r="92" spans="1:10" ht="12" hidden="1">
      <c r="A92" s="1" t="s">
        <v>19</v>
      </c>
      <c r="B92" s="5"/>
      <c r="C92" s="5"/>
      <c r="D92" s="6"/>
      <c r="E92" s="5">
        <v>381</v>
      </c>
      <c r="F92" s="5">
        <v>478</v>
      </c>
      <c r="G92" s="5">
        <v>478</v>
      </c>
      <c r="H92" s="5">
        <v>486</v>
      </c>
      <c r="I92" s="5">
        <v>332</v>
      </c>
      <c r="J92" s="5">
        <v>191</v>
      </c>
    </row>
    <row r="93" spans="1:10" ht="12" hidden="1">
      <c r="A93" s="1" t="s">
        <v>20</v>
      </c>
      <c r="B93" s="5"/>
      <c r="C93" s="5"/>
      <c r="D93" s="6"/>
      <c r="E93" s="5">
        <v>301</v>
      </c>
      <c r="F93" s="5">
        <v>343</v>
      </c>
      <c r="G93" s="5">
        <v>341</v>
      </c>
      <c r="H93" s="5">
        <v>342</v>
      </c>
      <c r="I93" s="5">
        <v>295</v>
      </c>
      <c r="J93" s="5">
        <v>230</v>
      </c>
    </row>
    <row r="94" spans="1:10" ht="12" hidden="1">
      <c r="A94" s="1" t="s">
        <v>21</v>
      </c>
      <c r="B94" s="5"/>
      <c r="C94" s="5"/>
      <c r="D94" s="6"/>
      <c r="E94" s="5">
        <v>1757</v>
      </c>
      <c r="F94" s="5">
        <v>2002</v>
      </c>
      <c r="G94" s="5">
        <v>1983</v>
      </c>
      <c r="H94" s="5">
        <v>2081</v>
      </c>
      <c r="I94" s="5">
        <v>1685</v>
      </c>
      <c r="J94" s="5">
        <v>1411</v>
      </c>
    </row>
    <row r="95" spans="1:10" ht="12" hidden="1">
      <c r="A95" s="1" t="s">
        <v>22</v>
      </c>
      <c r="B95" s="5"/>
      <c r="C95" s="5"/>
      <c r="D95" s="6"/>
      <c r="E95" s="5">
        <v>724</v>
      </c>
      <c r="F95" s="5">
        <v>786</v>
      </c>
      <c r="G95" s="5">
        <v>785</v>
      </c>
      <c r="H95" s="5">
        <v>800</v>
      </c>
      <c r="I95" s="5">
        <v>685</v>
      </c>
      <c r="J95" s="5">
        <v>504</v>
      </c>
    </row>
    <row r="96" spans="1:10" ht="12" hidden="1">
      <c r="A96" s="1" t="s">
        <v>23</v>
      </c>
      <c r="B96" s="5"/>
      <c r="C96" s="5"/>
      <c r="D96" s="6"/>
      <c r="E96" s="5">
        <v>699</v>
      </c>
      <c r="F96" s="5">
        <v>782</v>
      </c>
      <c r="G96" s="5">
        <v>780</v>
      </c>
      <c r="H96" s="5">
        <v>815</v>
      </c>
      <c r="I96" s="5">
        <v>689</v>
      </c>
      <c r="J96" s="5">
        <v>498</v>
      </c>
    </row>
    <row r="97" spans="1:10" ht="12" hidden="1">
      <c r="A97" s="1" t="s">
        <v>24</v>
      </c>
      <c r="B97" s="5"/>
      <c r="C97" s="5"/>
      <c r="D97" s="6"/>
      <c r="E97" s="5">
        <v>341</v>
      </c>
      <c r="F97" s="5">
        <v>420</v>
      </c>
      <c r="G97" s="5">
        <v>416</v>
      </c>
      <c r="H97" s="5">
        <v>438</v>
      </c>
      <c r="I97" s="5">
        <v>284</v>
      </c>
      <c r="J97" s="5">
        <v>160</v>
      </c>
    </row>
    <row r="98" spans="1:10" ht="12" hidden="1">
      <c r="A98" s="1" t="s">
        <v>25</v>
      </c>
      <c r="B98" s="5"/>
      <c r="C98" s="5"/>
      <c r="D98" s="6"/>
      <c r="E98" s="5">
        <v>165</v>
      </c>
      <c r="F98" s="5">
        <v>196</v>
      </c>
      <c r="G98" s="5">
        <v>193</v>
      </c>
      <c r="H98" s="5">
        <v>213</v>
      </c>
      <c r="I98" s="5">
        <v>156</v>
      </c>
      <c r="J98" s="5">
        <v>122</v>
      </c>
    </row>
    <row r="99" spans="1:10" ht="12" hidden="1">
      <c r="A99" s="8" t="s">
        <v>35</v>
      </c>
      <c r="B99" s="5"/>
      <c r="C99" s="5"/>
      <c r="D99" s="6"/>
      <c r="E99" s="5">
        <f aca="true" t="shared" si="23" ref="E99:J99">SUM(E87:E98)</f>
        <v>8073</v>
      </c>
      <c r="F99" s="5">
        <f t="shared" si="23"/>
        <v>9360</v>
      </c>
      <c r="G99" s="5">
        <f t="shared" si="23"/>
        <v>9309</v>
      </c>
      <c r="H99" s="5">
        <f t="shared" si="23"/>
        <v>9729</v>
      </c>
      <c r="I99" s="5">
        <f t="shared" si="23"/>
        <v>7647</v>
      </c>
      <c r="J99" s="5">
        <f t="shared" si="23"/>
        <v>5508</v>
      </c>
    </row>
    <row r="100" spans="1:9" ht="12" hidden="1">
      <c r="A100" s="8"/>
      <c r="D100" s="11"/>
      <c r="E100" s="11"/>
      <c r="F100" s="11"/>
      <c r="G100" s="11"/>
      <c r="H100" s="11"/>
      <c r="I100" s="11"/>
    </row>
    <row r="101" spans="1:12" ht="15.75">
      <c r="A101" s="105" t="s">
        <v>42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1:13" ht="12" customHeight="1">
      <c r="A102" s="106" t="s">
        <v>4</v>
      </c>
      <c r="B102" s="108" t="s">
        <v>5</v>
      </c>
      <c r="C102" s="110" t="s">
        <v>6</v>
      </c>
      <c r="D102" s="112" t="s">
        <v>7</v>
      </c>
      <c r="E102" s="114" t="s">
        <v>38</v>
      </c>
      <c r="F102" s="114" t="s">
        <v>30</v>
      </c>
      <c r="G102" s="114" t="s">
        <v>43</v>
      </c>
      <c r="H102" s="114" t="s">
        <v>44</v>
      </c>
      <c r="I102" s="114" t="s">
        <v>45</v>
      </c>
      <c r="J102" s="114" t="s">
        <v>46</v>
      </c>
      <c r="K102" s="114" t="s">
        <v>47</v>
      </c>
      <c r="L102" s="114" t="s">
        <v>40</v>
      </c>
      <c r="M102" s="9"/>
    </row>
    <row r="103" spans="1:21" ht="12.75" thickBot="1">
      <c r="A103" s="107"/>
      <c r="B103" s="109"/>
      <c r="C103" s="111"/>
      <c r="D103" s="113"/>
      <c r="E103" s="115"/>
      <c r="F103" s="115"/>
      <c r="G103" s="115"/>
      <c r="H103" s="115"/>
      <c r="I103" s="115"/>
      <c r="J103" s="115"/>
      <c r="K103" s="115"/>
      <c r="L103" s="115"/>
      <c r="M103" s="12"/>
      <c r="N103" s="9"/>
      <c r="O103" s="9"/>
      <c r="P103" s="9"/>
      <c r="Q103" s="9"/>
      <c r="R103" s="9"/>
      <c r="S103" s="9"/>
      <c r="T103" s="9"/>
      <c r="U103" s="9"/>
    </row>
    <row r="104" spans="1:13" ht="12">
      <c r="A104" s="1" t="s">
        <v>14</v>
      </c>
      <c r="B104" s="5">
        <v>380</v>
      </c>
      <c r="C104" s="5">
        <v>206</v>
      </c>
      <c r="D104" s="6">
        <f aca="true" t="shared" si="24" ref="D104:D116">C104/B104</f>
        <v>0.5421052631578948</v>
      </c>
      <c r="E104" s="6">
        <f>E119/B104</f>
        <v>0.8578947368421053</v>
      </c>
      <c r="F104" s="6">
        <f>F119/B104</f>
        <v>0.9315789473684211</v>
      </c>
      <c r="G104" s="6">
        <f>G119/B104</f>
        <v>0.7684210526315789</v>
      </c>
      <c r="H104" s="6">
        <f>H119/B104</f>
        <v>0.8052631578947368</v>
      </c>
      <c r="I104" s="6">
        <f>I119/B104</f>
        <v>0.9526315789473684</v>
      </c>
      <c r="J104" s="6">
        <f>J119/B104</f>
        <v>0.5736842105263158</v>
      </c>
      <c r="K104" s="6">
        <f>K119/B104</f>
        <v>0.75</v>
      </c>
      <c r="L104" s="6">
        <f>L119/B104</f>
        <v>0.26052631578947366</v>
      </c>
      <c r="M104" s="13"/>
    </row>
    <row r="105" spans="1:13" ht="12">
      <c r="A105" s="1" t="s">
        <v>15</v>
      </c>
      <c r="B105" s="5">
        <v>634</v>
      </c>
      <c r="C105" s="5">
        <v>376</v>
      </c>
      <c r="D105" s="6">
        <f t="shared" si="24"/>
        <v>0.5930599369085173</v>
      </c>
      <c r="E105" s="6">
        <f aca="true" t="shared" si="25" ref="E105:E115">E120/B105</f>
        <v>0.9037854889589906</v>
      </c>
      <c r="F105" s="6">
        <f aca="true" t="shared" si="26" ref="F105:F115">F120/B105</f>
        <v>0.9463722397476341</v>
      </c>
      <c r="G105" s="6">
        <f aca="true" t="shared" si="27" ref="G105:G115">G120/B105</f>
        <v>0.807570977917981</v>
      </c>
      <c r="H105" s="6">
        <f aca="true" t="shared" si="28" ref="H105:H115">H120/B105</f>
        <v>0.805993690851735</v>
      </c>
      <c r="I105" s="6">
        <f aca="true" t="shared" si="29" ref="I105:I115">I120/B105</f>
        <v>0.9652996845425867</v>
      </c>
      <c r="J105" s="6">
        <f aca="true" t="shared" si="30" ref="J105:J115">J120/B105</f>
        <v>0.6593059936908517</v>
      </c>
      <c r="K105" s="6">
        <f aca="true" t="shared" si="31" ref="K105:K115">K120/B105</f>
        <v>0.7523659305993691</v>
      </c>
      <c r="L105" s="6">
        <f aca="true" t="shared" si="32" ref="L105:L115">L120/B105</f>
        <v>0.5851735015772871</v>
      </c>
      <c r="M105" s="13"/>
    </row>
    <row r="106" spans="1:13" ht="12">
      <c r="A106" s="1" t="s">
        <v>16</v>
      </c>
      <c r="B106" s="7">
        <v>202</v>
      </c>
      <c r="C106" s="7">
        <v>100</v>
      </c>
      <c r="D106" s="6">
        <f t="shared" si="24"/>
        <v>0.49504950495049505</v>
      </c>
      <c r="E106" s="6">
        <f t="shared" si="25"/>
        <v>0.7772277227722773</v>
      </c>
      <c r="F106" s="6">
        <f t="shared" si="26"/>
        <v>0.7970297029702971</v>
      </c>
      <c r="G106" s="6">
        <f t="shared" si="27"/>
        <v>0.6732673267326733</v>
      </c>
      <c r="H106" s="6">
        <f t="shared" si="28"/>
        <v>0.7029702970297029</v>
      </c>
      <c r="I106" s="6">
        <f t="shared" si="29"/>
        <v>0.8217821782178217</v>
      </c>
      <c r="J106" s="6">
        <f t="shared" si="30"/>
        <v>0.5396039603960396</v>
      </c>
      <c r="K106" s="6">
        <f t="shared" si="31"/>
        <v>0.6584158415841584</v>
      </c>
      <c r="L106" s="6">
        <f t="shared" si="32"/>
        <v>0.4504950495049505</v>
      </c>
      <c r="M106" s="13"/>
    </row>
    <row r="107" spans="1:13" ht="12">
      <c r="A107" s="1" t="s">
        <v>17</v>
      </c>
      <c r="B107" s="5">
        <v>181</v>
      </c>
      <c r="C107" s="5">
        <v>94</v>
      </c>
      <c r="D107" s="6">
        <f t="shared" si="24"/>
        <v>0.5193370165745856</v>
      </c>
      <c r="E107" s="6">
        <f t="shared" si="25"/>
        <v>0.7845303867403315</v>
      </c>
      <c r="F107" s="6">
        <f t="shared" si="26"/>
        <v>0.8729281767955801</v>
      </c>
      <c r="G107" s="6">
        <f t="shared" si="27"/>
        <v>0.7292817679558011</v>
      </c>
      <c r="H107" s="6">
        <f t="shared" si="28"/>
        <v>0.7182320441988951</v>
      </c>
      <c r="I107" s="6">
        <f t="shared" si="29"/>
        <v>0.8839779005524862</v>
      </c>
      <c r="J107" s="6">
        <f t="shared" si="30"/>
        <v>0.5469613259668509</v>
      </c>
      <c r="K107" s="6">
        <f t="shared" si="31"/>
        <v>0.6961325966850829</v>
      </c>
      <c r="L107" s="6">
        <f t="shared" si="32"/>
        <v>0.27624309392265195</v>
      </c>
      <c r="M107" s="13"/>
    </row>
    <row r="108" spans="1:13" ht="12">
      <c r="A108" s="1" t="s">
        <v>18</v>
      </c>
      <c r="B108" s="5">
        <v>233</v>
      </c>
      <c r="C108" s="5">
        <v>140</v>
      </c>
      <c r="D108" s="6">
        <f t="shared" si="24"/>
        <v>0.6008583690987125</v>
      </c>
      <c r="E108" s="6">
        <f t="shared" si="25"/>
        <v>0.9098712446351931</v>
      </c>
      <c r="F108" s="6">
        <f t="shared" si="26"/>
        <v>0.9527896995708155</v>
      </c>
      <c r="G108" s="6">
        <f t="shared" si="27"/>
        <v>0.8583690987124464</v>
      </c>
      <c r="H108" s="6">
        <f t="shared" si="28"/>
        <v>0.8412017167381974</v>
      </c>
      <c r="I108" s="6">
        <f t="shared" si="29"/>
        <v>0.9742489270386266</v>
      </c>
      <c r="J108" s="6">
        <f t="shared" si="30"/>
        <v>0.6223175965665236</v>
      </c>
      <c r="K108" s="6">
        <f t="shared" si="31"/>
        <v>0.8412017167381974</v>
      </c>
      <c r="L108" s="6">
        <f t="shared" si="32"/>
        <v>0.5364806866952789</v>
      </c>
      <c r="M108" s="13"/>
    </row>
    <row r="109" spans="1:13" ht="12">
      <c r="A109" s="1" t="s">
        <v>19</v>
      </c>
      <c r="B109" s="5">
        <v>240</v>
      </c>
      <c r="C109" s="5">
        <v>106</v>
      </c>
      <c r="D109" s="6">
        <f t="shared" si="24"/>
        <v>0.44166666666666665</v>
      </c>
      <c r="E109" s="6">
        <f t="shared" si="25"/>
        <v>0.8208333333333333</v>
      </c>
      <c r="F109" s="6">
        <f t="shared" si="26"/>
        <v>0.8583333333333333</v>
      </c>
      <c r="G109" s="6">
        <f t="shared" si="27"/>
        <v>0.6875</v>
      </c>
      <c r="H109" s="6">
        <f t="shared" si="28"/>
        <v>0.7416666666666667</v>
      </c>
      <c r="I109" s="6">
        <f t="shared" si="29"/>
        <v>0.8541666666666666</v>
      </c>
      <c r="J109" s="6">
        <f t="shared" si="30"/>
        <v>0.45416666666666666</v>
      </c>
      <c r="K109" s="6">
        <f t="shared" si="31"/>
        <v>0.6666666666666666</v>
      </c>
      <c r="L109" s="6">
        <f t="shared" si="32"/>
        <v>0.3458333333333333</v>
      </c>
      <c r="M109" s="13"/>
    </row>
    <row r="110" spans="1:13" ht="12">
      <c r="A110" s="1" t="s">
        <v>20</v>
      </c>
      <c r="B110" s="5">
        <v>157</v>
      </c>
      <c r="C110" s="5">
        <v>110</v>
      </c>
      <c r="D110" s="6">
        <f t="shared" si="24"/>
        <v>0.7006369426751592</v>
      </c>
      <c r="E110" s="6">
        <f t="shared" si="25"/>
        <v>0.9426751592356688</v>
      </c>
      <c r="F110" s="6">
        <f t="shared" si="26"/>
        <v>0.9745222929936306</v>
      </c>
      <c r="G110" s="6">
        <f t="shared" si="27"/>
        <v>0.9044585987261147</v>
      </c>
      <c r="H110" s="6">
        <f t="shared" si="28"/>
        <v>0.9235668789808917</v>
      </c>
      <c r="I110" s="6">
        <f t="shared" si="29"/>
        <v>0.9872611464968153</v>
      </c>
      <c r="J110" s="6">
        <f t="shared" si="30"/>
        <v>0.732484076433121</v>
      </c>
      <c r="K110" s="6">
        <f t="shared" si="31"/>
        <v>0.8980891719745223</v>
      </c>
      <c r="L110" s="6">
        <f t="shared" si="32"/>
        <v>0.6624203821656051</v>
      </c>
      <c r="M110" s="13"/>
    </row>
    <row r="111" spans="1:13" ht="12">
      <c r="A111" s="1" t="s">
        <v>21</v>
      </c>
      <c r="B111" s="5">
        <v>874</v>
      </c>
      <c r="C111" s="5">
        <v>563</v>
      </c>
      <c r="D111" s="6">
        <f t="shared" si="24"/>
        <v>0.6441647597254004</v>
      </c>
      <c r="E111" s="6">
        <f t="shared" si="25"/>
        <v>0.8935926773455377</v>
      </c>
      <c r="F111" s="6">
        <f t="shared" si="26"/>
        <v>0.9462242562929062</v>
      </c>
      <c r="G111" s="6">
        <f t="shared" si="27"/>
        <v>0.8077803203661327</v>
      </c>
      <c r="H111" s="6">
        <f t="shared" si="28"/>
        <v>0.7974828375286042</v>
      </c>
      <c r="I111" s="6">
        <f t="shared" si="29"/>
        <v>0.954233409610984</v>
      </c>
      <c r="J111" s="6">
        <f t="shared" si="30"/>
        <v>0.6670480549199085</v>
      </c>
      <c r="K111" s="6">
        <f t="shared" si="31"/>
        <v>0.7917620137299771</v>
      </c>
      <c r="L111" s="6">
        <f t="shared" si="32"/>
        <v>0.6372997711670481</v>
      </c>
      <c r="M111" s="13"/>
    </row>
    <row r="112" spans="1:13" ht="12">
      <c r="A112" s="1" t="s">
        <v>22</v>
      </c>
      <c r="B112" s="5">
        <v>343</v>
      </c>
      <c r="C112" s="5">
        <v>254</v>
      </c>
      <c r="D112" s="6">
        <f t="shared" si="24"/>
        <v>0.7405247813411079</v>
      </c>
      <c r="E112" s="6">
        <f t="shared" si="25"/>
        <v>0.8892128279883382</v>
      </c>
      <c r="F112" s="6">
        <f t="shared" si="26"/>
        <v>0.9183673469387755</v>
      </c>
      <c r="G112" s="6">
        <f t="shared" si="27"/>
        <v>0.8454810495626822</v>
      </c>
      <c r="H112" s="6">
        <f t="shared" si="28"/>
        <v>0.8629737609329446</v>
      </c>
      <c r="I112" s="6">
        <f t="shared" si="29"/>
        <v>0.9271137026239067</v>
      </c>
      <c r="J112" s="6">
        <f t="shared" si="30"/>
        <v>0.749271137026239</v>
      </c>
      <c r="K112" s="6">
        <f t="shared" si="31"/>
        <v>0.8396501457725948</v>
      </c>
      <c r="L112" s="6">
        <f t="shared" si="32"/>
        <v>0.5189504373177842</v>
      </c>
      <c r="M112" s="13"/>
    </row>
    <row r="113" spans="1:13" s="15" customFormat="1" ht="12">
      <c r="A113" s="14" t="s">
        <v>23</v>
      </c>
      <c r="B113" s="7">
        <v>297</v>
      </c>
      <c r="C113" s="7">
        <v>204</v>
      </c>
      <c r="D113" s="6">
        <f t="shared" si="24"/>
        <v>0.6868686868686869</v>
      </c>
      <c r="E113" s="6">
        <f t="shared" si="25"/>
        <v>0.9259259259259259</v>
      </c>
      <c r="F113" s="6">
        <f t="shared" si="26"/>
        <v>0.9696969696969697</v>
      </c>
      <c r="G113" s="6">
        <f t="shared" si="27"/>
        <v>0.8249158249158249</v>
      </c>
      <c r="H113" s="6">
        <f t="shared" si="28"/>
        <v>0.8417508417508418</v>
      </c>
      <c r="I113" s="6">
        <f t="shared" si="29"/>
        <v>0.9764309764309764</v>
      </c>
      <c r="J113" s="6">
        <f t="shared" si="30"/>
        <v>0.8114478114478114</v>
      </c>
      <c r="K113" s="6">
        <f t="shared" si="31"/>
        <v>0.8047138047138047</v>
      </c>
      <c r="L113" s="6">
        <f t="shared" si="32"/>
        <v>0.5959595959595959</v>
      </c>
      <c r="M113" s="13"/>
    </row>
    <row r="114" spans="1:13" ht="12">
      <c r="A114" s="1" t="s">
        <v>24</v>
      </c>
      <c r="B114" s="5">
        <v>208</v>
      </c>
      <c r="C114" s="5">
        <v>95</v>
      </c>
      <c r="D114" s="6">
        <f t="shared" si="24"/>
        <v>0.4567307692307692</v>
      </c>
      <c r="E114" s="6">
        <f t="shared" si="25"/>
        <v>0.7644230769230769</v>
      </c>
      <c r="F114" s="6">
        <f t="shared" si="26"/>
        <v>0.8173076923076923</v>
      </c>
      <c r="G114" s="6">
        <f t="shared" si="27"/>
        <v>0.6634615384615384</v>
      </c>
      <c r="H114" s="6">
        <f t="shared" si="28"/>
        <v>0.75</v>
      </c>
      <c r="I114" s="6">
        <f t="shared" si="29"/>
        <v>0.8221153846153846</v>
      </c>
      <c r="J114" s="6">
        <f t="shared" si="30"/>
        <v>0.4807692307692308</v>
      </c>
      <c r="K114" s="6">
        <f t="shared" si="31"/>
        <v>0.6298076923076923</v>
      </c>
      <c r="L114" s="6">
        <f t="shared" si="32"/>
        <v>0.3076923076923077</v>
      </c>
      <c r="M114" s="16"/>
    </row>
    <row r="115" spans="1:13" ht="12">
      <c r="A115" s="1" t="s">
        <v>25</v>
      </c>
      <c r="B115" s="5">
        <v>78</v>
      </c>
      <c r="C115" s="5">
        <v>51</v>
      </c>
      <c r="D115" s="6">
        <f t="shared" si="24"/>
        <v>0.6538461538461539</v>
      </c>
      <c r="E115" s="6">
        <f t="shared" si="25"/>
        <v>0.8974358974358975</v>
      </c>
      <c r="F115" s="6">
        <f t="shared" si="26"/>
        <v>0.9615384615384616</v>
      </c>
      <c r="G115" s="6">
        <f t="shared" si="27"/>
        <v>0.8333333333333334</v>
      </c>
      <c r="H115" s="6">
        <f t="shared" si="28"/>
        <v>0.8205128205128205</v>
      </c>
      <c r="I115" s="6">
        <f t="shared" si="29"/>
        <v>0.9743589743589743</v>
      </c>
      <c r="J115" s="6">
        <f t="shared" si="30"/>
        <v>0.6794871794871795</v>
      </c>
      <c r="K115" s="6">
        <f t="shared" si="31"/>
        <v>0.7948717948717948</v>
      </c>
      <c r="L115" s="6">
        <f t="shared" si="32"/>
        <v>0.6153846153846154</v>
      </c>
      <c r="M115" s="13"/>
    </row>
    <row r="116" spans="1:12" ht="12">
      <c r="A116" s="8" t="s">
        <v>35</v>
      </c>
      <c r="B116" s="5">
        <f>SUM(B104:B115)</f>
        <v>3827</v>
      </c>
      <c r="C116" s="5">
        <f>SUM(C104:C115)</f>
        <v>2299</v>
      </c>
      <c r="D116" s="6">
        <f t="shared" si="24"/>
        <v>0.6007316435850536</v>
      </c>
      <c r="E116" s="6"/>
      <c r="F116" s="6"/>
      <c r="G116" s="6"/>
      <c r="H116" s="6"/>
      <c r="I116" s="6"/>
      <c r="J116" s="6"/>
      <c r="K116" s="6"/>
      <c r="L116" s="6"/>
    </row>
    <row r="117" spans="2:12" ht="12"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5"/>
    </row>
    <row r="118" spans="2:12" ht="12" hidden="1">
      <c r="B118" s="5"/>
      <c r="C118" s="5"/>
      <c r="D118" s="6"/>
      <c r="E118" s="9" t="s">
        <v>38</v>
      </c>
      <c r="F118" s="9" t="s">
        <v>30</v>
      </c>
      <c r="G118" s="9" t="s">
        <v>43</v>
      </c>
      <c r="H118" s="9" t="s">
        <v>44</v>
      </c>
      <c r="I118" s="9" t="s">
        <v>45</v>
      </c>
      <c r="J118" s="9" t="s">
        <v>46</v>
      </c>
      <c r="K118" s="9" t="s">
        <v>48</v>
      </c>
      <c r="L118" s="9" t="s">
        <v>41</v>
      </c>
    </row>
    <row r="119" spans="1:12" ht="12" hidden="1">
      <c r="A119" s="1" t="s">
        <v>14</v>
      </c>
      <c r="B119" s="5"/>
      <c r="C119" s="5"/>
      <c r="D119" s="6"/>
      <c r="E119" s="5">
        <v>326</v>
      </c>
      <c r="F119" s="5">
        <v>354</v>
      </c>
      <c r="G119" s="5">
        <v>292</v>
      </c>
      <c r="H119" s="5">
        <v>306</v>
      </c>
      <c r="I119" s="5">
        <v>362</v>
      </c>
      <c r="J119" s="5">
        <v>218</v>
      </c>
      <c r="K119" s="5">
        <v>285</v>
      </c>
      <c r="L119" s="5">
        <v>99</v>
      </c>
    </row>
    <row r="120" spans="1:12" ht="12" hidden="1">
      <c r="A120" s="1" t="s">
        <v>15</v>
      </c>
      <c r="B120" s="5"/>
      <c r="C120" s="5"/>
      <c r="D120" s="6"/>
      <c r="E120" s="5">
        <v>573</v>
      </c>
      <c r="F120" s="5">
        <v>600</v>
      </c>
      <c r="G120" s="5">
        <v>512</v>
      </c>
      <c r="H120" s="5">
        <v>511</v>
      </c>
      <c r="I120" s="5">
        <v>612</v>
      </c>
      <c r="J120" s="5">
        <v>418</v>
      </c>
      <c r="K120" s="5">
        <v>477</v>
      </c>
      <c r="L120" s="5">
        <v>371</v>
      </c>
    </row>
    <row r="121" spans="1:12" ht="12" hidden="1">
      <c r="A121" s="1" t="s">
        <v>16</v>
      </c>
      <c r="B121" s="5"/>
      <c r="C121" s="5"/>
      <c r="D121" s="6"/>
      <c r="E121" s="5">
        <v>157</v>
      </c>
      <c r="F121" s="5">
        <v>161</v>
      </c>
      <c r="G121" s="5">
        <v>136</v>
      </c>
      <c r="H121" s="5">
        <v>142</v>
      </c>
      <c r="I121" s="5">
        <v>166</v>
      </c>
      <c r="J121" s="5">
        <v>109</v>
      </c>
      <c r="K121" s="5">
        <v>133</v>
      </c>
      <c r="L121" s="5">
        <v>91</v>
      </c>
    </row>
    <row r="122" spans="1:12" ht="12" hidden="1">
      <c r="A122" s="1" t="s">
        <v>17</v>
      </c>
      <c r="B122" s="5"/>
      <c r="C122" s="5"/>
      <c r="D122" s="6"/>
      <c r="E122" s="5">
        <v>142</v>
      </c>
      <c r="F122" s="5">
        <v>158</v>
      </c>
      <c r="G122" s="5">
        <v>132</v>
      </c>
      <c r="H122" s="5">
        <v>130</v>
      </c>
      <c r="I122" s="5">
        <v>160</v>
      </c>
      <c r="J122" s="5">
        <v>99</v>
      </c>
      <c r="K122" s="5">
        <v>126</v>
      </c>
      <c r="L122" s="5">
        <v>50</v>
      </c>
    </row>
    <row r="123" spans="1:12" ht="12" hidden="1">
      <c r="A123" s="1" t="s">
        <v>18</v>
      </c>
      <c r="B123" s="5"/>
      <c r="C123" s="5"/>
      <c r="D123" s="6"/>
      <c r="E123" s="5">
        <v>212</v>
      </c>
      <c r="F123" s="5">
        <v>222</v>
      </c>
      <c r="G123" s="5">
        <v>200</v>
      </c>
      <c r="H123" s="5">
        <v>196</v>
      </c>
      <c r="I123" s="5">
        <v>227</v>
      </c>
      <c r="J123" s="5">
        <v>145</v>
      </c>
      <c r="K123" s="5">
        <v>196</v>
      </c>
      <c r="L123" s="5">
        <v>125</v>
      </c>
    </row>
    <row r="124" spans="1:12" ht="12" hidden="1">
      <c r="A124" s="1" t="s">
        <v>19</v>
      </c>
      <c r="B124" s="5"/>
      <c r="C124" s="5"/>
      <c r="D124" s="6"/>
      <c r="E124" s="5">
        <v>197</v>
      </c>
      <c r="F124" s="5">
        <v>206</v>
      </c>
      <c r="G124" s="5">
        <v>165</v>
      </c>
      <c r="H124" s="5">
        <v>178</v>
      </c>
      <c r="I124" s="5">
        <v>205</v>
      </c>
      <c r="J124" s="5">
        <v>109</v>
      </c>
      <c r="K124" s="5">
        <v>160</v>
      </c>
      <c r="L124" s="5">
        <v>83</v>
      </c>
    </row>
    <row r="125" spans="1:12" ht="12" hidden="1">
      <c r="A125" s="1" t="s">
        <v>20</v>
      </c>
      <c r="B125" s="5"/>
      <c r="C125" s="5"/>
      <c r="D125" s="6"/>
      <c r="E125" s="5">
        <v>148</v>
      </c>
      <c r="F125" s="5">
        <v>153</v>
      </c>
      <c r="G125" s="5">
        <v>142</v>
      </c>
      <c r="H125" s="5">
        <v>145</v>
      </c>
      <c r="I125" s="5">
        <v>155</v>
      </c>
      <c r="J125" s="5">
        <v>115</v>
      </c>
      <c r="K125" s="5">
        <v>141</v>
      </c>
      <c r="L125" s="5">
        <v>104</v>
      </c>
    </row>
    <row r="126" spans="1:12" ht="12" hidden="1">
      <c r="A126" s="1" t="s">
        <v>21</v>
      </c>
      <c r="B126" s="5"/>
      <c r="C126" s="5"/>
      <c r="D126" s="6"/>
      <c r="E126" s="5">
        <v>781</v>
      </c>
      <c r="F126" s="5">
        <v>827</v>
      </c>
      <c r="G126" s="5">
        <v>706</v>
      </c>
      <c r="H126" s="5">
        <v>697</v>
      </c>
      <c r="I126" s="5">
        <v>834</v>
      </c>
      <c r="J126" s="5">
        <v>583</v>
      </c>
      <c r="K126" s="5">
        <v>692</v>
      </c>
      <c r="L126" s="5">
        <v>557</v>
      </c>
    </row>
    <row r="127" spans="1:12" ht="12" hidden="1">
      <c r="A127" s="1" t="s">
        <v>22</v>
      </c>
      <c r="B127" s="5"/>
      <c r="C127" s="5"/>
      <c r="D127" s="6"/>
      <c r="E127" s="5">
        <v>305</v>
      </c>
      <c r="F127" s="5">
        <v>315</v>
      </c>
      <c r="G127" s="5">
        <v>290</v>
      </c>
      <c r="H127" s="5">
        <v>296</v>
      </c>
      <c r="I127" s="5">
        <v>318</v>
      </c>
      <c r="J127" s="5">
        <v>257</v>
      </c>
      <c r="K127" s="5">
        <v>288</v>
      </c>
      <c r="L127" s="5">
        <v>178</v>
      </c>
    </row>
    <row r="128" spans="1:12" ht="12" hidden="1">
      <c r="A128" s="14" t="s">
        <v>23</v>
      </c>
      <c r="B128" s="5"/>
      <c r="C128" s="5"/>
      <c r="D128" s="6"/>
      <c r="E128" s="5">
        <v>275</v>
      </c>
      <c r="F128" s="5">
        <v>288</v>
      </c>
      <c r="G128" s="5">
        <v>245</v>
      </c>
      <c r="H128" s="5">
        <v>250</v>
      </c>
      <c r="I128" s="5">
        <v>290</v>
      </c>
      <c r="J128" s="5">
        <v>241</v>
      </c>
      <c r="K128" s="5">
        <v>239</v>
      </c>
      <c r="L128" s="5">
        <v>177</v>
      </c>
    </row>
    <row r="129" spans="1:12" ht="12" hidden="1">
      <c r="A129" s="1" t="s">
        <v>24</v>
      </c>
      <c r="B129" s="5"/>
      <c r="C129" s="5"/>
      <c r="D129" s="6"/>
      <c r="E129" s="5">
        <v>159</v>
      </c>
      <c r="F129" s="5">
        <v>170</v>
      </c>
      <c r="G129" s="5">
        <v>138</v>
      </c>
      <c r="H129" s="5">
        <v>156</v>
      </c>
      <c r="I129" s="5">
        <v>171</v>
      </c>
      <c r="J129" s="5">
        <v>100</v>
      </c>
      <c r="K129" s="5">
        <v>131</v>
      </c>
      <c r="L129" s="5">
        <v>64</v>
      </c>
    </row>
    <row r="130" spans="1:12" ht="12" hidden="1">
      <c r="A130" s="1" t="s">
        <v>25</v>
      </c>
      <c r="B130" s="5"/>
      <c r="C130" s="5"/>
      <c r="D130" s="6"/>
      <c r="E130" s="5">
        <v>70</v>
      </c>
      <c r="F130" s="5">
        <v>75</v>
      </c>
      <c r="G130" s="5">
        <v>65</v>
      </c>
      <c r="H130" s="5">
        <v>64</v>
      </c>
      <c r="I130" s="5">
        <v>76</v>
      </c>
      <c r="J130" s="5">
        <v>53</v>
      </c>
      <c r="K130" s="5">
        <v>62</v>
      </c>
      <c r="L130" s="5">
        <v>48</v>
      </c>
    </row>
    <row r="131" spans="1:12" ht="12" hidden="1">
      <c r="A131" s="8" t="s">
        <v>35</v>
      </c>
      <c r="B131" s="5"/>
      <c r="C131" s="5"/>
      <c r="D131" s="6"/>
      <c r="E131" s="5">
        <f aca="true" t="shared" si="33" ref="E131:L131">SUM(E119:E130)</f>
        <v>3345</v>
      </c>
      <c r="F131" s="5">
        <f t="shared" si="33"/>
        <v>3529</v>
      </c>
      <c r="G131" s="5">
        <f t="shared" si="33"/>
        <v>3023</v>
      </c>
      <c r="H131" s="5">
        <f t="shared" si="33"/>
        <v>3071</v>
      </c>
      <c r="I131" s="5">
        <f t="shared" si="33"/>
        <v>3576</v>
      </c>
      <c r="J131" s="5">
        <f t="shared" si="33"/>
        <v>2447</v>
      </c>
      <c r="K131" s="5">
        <f t="shared" si="33"/>
        <v>2930</v>
      </c>
      <c r="L131" s="5">
        <f t="shared" si="33"/>
        <v>1947</v>
      </c>
    </row>
    <row r="132" spans="4:11" ht="12" hidden="1">
      <c r="D132" s="11"/>
      <c r="E132" s="11"/>
      <c r="F132" s="11"/>
      <c r="G132" s="11"/>
      <c r="H132" s="11"/>
      <c r="I132" s="11"/>
      <c r="J132" s="11"/>
      <c r="K132" s="11"/>
    </row>
    <row r="133" spans="1:12" ht="15.75">
      <c r="A133" s="105" t="s">
        <v>49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</row>
    <row r="134" spans="1:13" ht="12" customHeight="1">
      <c r="A134" s="106" t="s">
        <v>4</v>
      </c>
      <c r="B134" s="108" t="s">
        <v>5</v>
      </c>
      <c r="C134" s="110" t="s">
        <v>6</v>
      </c>
      <c r="D134" s="112" t="s">
        <v>7</v>
      </c>
      <c r="E134" s="114" t="s">
        <v>50</v>
      </c>
      <c r="F134" s="114" t="s">
        <v>51</v>
      </c>
      <c r="G134" s="114" t="s">
        <v>43</v>
      </c>
      <c r="H134" s="114" t="s">
        <v>44</v>
      </c>
      <c r="I134" s="114" t="s">
        <v>45</v>
      </c>
      <c r="J134" s="114" t="s">
        <v>46</v>
      </c>
      <c r="K134" s="114" t="s">
        <v>47</v>
      </c>
      <c r="L134" s="114" t="s">
        <v>40</v>
      </c>
      <c r="M134" s="9"/>
    </row>
    <row r="135" spans="1:13" ht="12.75" thickBot="1">
      <c r="A135" s="107"/>
      <c r="B135" s="109"/>
      <c r="C135" s="111"/>
      <c r="D135" s="113"/>
      <c r="E135" s="115"/>
      <c r="F135" s="115"/>
      <c r="G135" s="115"/>
      <c r="H135" s="115"/>
      <c r="I135" s="115"/>
      <c r="J135" s="115"/>
      <c r="K135" s="115"/>
      <c r="L135" s="115"/>
      <c r="M135" s="12"/>
    </row>
    <row r="136" spans="1:13" ht="12">
      <c r="A136" s="1" t="s">
        <v>14</v>
      </c>
      <c r="B136" s="5">
        <v>683</v>
      </c>
      <c r="C136" s="5">
        <v>383</v>
      </c>
      <c r="D136" s="6">
        <f aca="true" t="shared" si="34" ref="D136:D148">C136/B136</f>
        <v>0.5607613469985359</v>
      </c>
      <c r="E136" s="6">
        <f aca="true" t="shared" si="35" ref="E136:E147">E151/B136</f>
        <v>0.6500732064421669</v>
      </c>
      <c r="F136" s="6">
        <f aca="true" t="shared" si="36" ref="F136:F147">F151/B136</f>
        <v>0.8726207906295754</v>
      </c>
      <c r="G136" s="6">
        <f aca="true" t="shared" si="37" ref="G136:G147">G151/B136</f>
        <v>0.8345534407027818</v>
      </c>
      <c r="H136" s="6">
        <f aca="true" t="shared" si="38" ref="H136:H147">H151/B136</f>
        <v>0.8477306002928258</v>
      </c>
      <c r="I136" s="6">
        <f aca="true" t="shared" si="39" ref="I136:I147">I151/B136</f>
        <v>0.9004392386530015</v>
      </c>
      <c r="J136" s="6">
        <f aca="true" t="shared" si="40" ref="J136:J147">J151/B136</f>
        <v>0.6383601756954612</v>
      </c>
      <c r="K136" s="6">
        <f aca="true" t="shared" si="41" ref="K136:K147">K151/B136</f>
        <v>0.808199121522694</v>
      </c>
      <c r="L136" s="6">
        <f aca="true" t="shared" si="42" ref="L136:L147">L151/B136</f>
        <v>0.32503660322108346</v>
      </c>
      <c r="M136" s="13"/>
    </row>
    <row r="137" spans="1:13" ht="12">
      <c r="A137" s="1" t="s">
        <v>15</v>
      </c>
      <c r="B137" s="5">
        <v>1135</v>
      </c>
      <c r="C137" s="5">
        <v>731</v>
      </c>
      <c r="D137" s="6">
        <f t="shared" si="34"/>
        <v>0.6440528634361233</v>
      </c>
      <c r="E137" s="6">
        <f t="shared" si="35"/>
        <v>0.73568281938326</v>
      </c>
      <c r="F137" s="6">
        <f t="shared" si="36"/>
        <v>0.9480176211453745</v>
      </c>
      <c r="G137" s="6">
        <f t="shared" si="37"/>
        <v>0.9030837004405287</v>
      </c>
      <c r="H137" s="6">
        <f t="shared" si="38"/>
        <v>0.8933920704845815</v>
      </c>
      <c r="I137" s="6">
        <f t="shared" si="39"/>
        <v>0.9638766519823788</v>
      </c>
      <c r="J137" s="6">
        <f t="shared" si="40"/>
        <v>0.7550660792951542</v>
      </c>
      <c r="K137" s="6">
        <f t="shared" si="41"/>
        <v>0.8678414096916299</v>
      </c>
      <c r="L137" s="6">
        <f t="shared" si="42"/>
        <v>0.5955947136563877</v>
      </c>
      <c r="M137" s="13"/>
    </row>
    <row r="138" spans="1:13" ht="12">
      <c r="A138" s="1" t="s">
        <v>16</v>
      </c>
      <c r="B138" s="7">
        <v>405</v>
      </c>
      <c r="C138" s="7">
        <v>253</v>
      </c>
      <c r="D138" s="6">
        <f t="shared" si="34"/>
        <v>0.6246913580246913</v>
      </c>
      <c r="E138" s="6">
        <f t="shared" si="35"/>
        <v>0.6839506172839506</v>
      </c>
      <c r="F138" s="6">
        <f t="shared" si="36"/>
        <v>0.8567901234567902</v>
      </c>
      <c r="G138" s="6">
        <f t="shared" si="37"/>
        <v>0.8222222222222222</v>
      </c>
      <c r="H138" s="6">
        <f t="shared" si="38"/>
        <v>0.8246913580246914</v>
      </c>
      <c r="I138" s="6">
        <f t="shared" si="39"/>
        <v>0.8691358024691358</v>
      </c>
      <c r="J138" s="6">
        <f t="shared" si="40"/>
        <v>0.6962962962962963</v>
      </c>
      <c r="K138" s="6">
        <f t="shared" si="41"/>
        <v>0.8024691358024691</v>
      </c>
      <c r="L138" s="6">
        <f t="shared" si="42"/>
        <v>0.4962962962962963</v>
      </c>
      <c r="M138" s="13"/>
    </row>
    <row r="139" spans="1:13" ht="12">
      <c r="A139" s="1" t="s">
        <v>17</v>
      </c>
      <c r="B139" s="5">
        <v>357</v>
      </c>
      <c r="C139" s="5">
        <v>230</v>
      </c>
      <c r="D139" s="6">
        <f t="shared" si="34"/>
        <v>0.6442577030812325</v>
      </c>
      <c r="E139" s="6">
        <f t="shared" si="35"/>
        <v>0.680672268907563</v>
      </c>
      <c r="F139" s="6">
        <f t="shared" si="36"/>
        <v>0.8599439775910365</v>
      </c>
      <c r="G139" s="6">
        <f t="shared" si="37"/>
        <v>0.8599439775910365</v>
      </c>
      <c r="H139" s="6">
        <f t="shared" si="38"/>
        <v>0.8179271708683473</v>
      </c>
      <c r="I139" s="6">
        <f t="shared" si="39"/>
        <v>0.8739495798319328</v>
      </c>
      <c r="J139" s="6">
        <f t="shared" si="40"/>
        <v>0.7254901960784313</v>
      </c>
      <c r="K139" s="6">
        <f t="shared" si="41"/>
        <v>0.8403361344537815</v>
      </c>
      <c r="L139" s="6">
        <f t="shared" si="42"/>
        <v>0.33613445378151263</v>
      </c>
      <c r="M139" s="13"/>
    </row>
    <row r="140" spans="1:13" ht="12">
      <c r="A140" s="1" t="s">
        <v>18</v>
      </c>
      <c r="B140" s="5">
        <v>423</v>
      </c>
      <c r="C140" s="5">
        <v>298</v>
      </c>
      <c r="D140" s="6">
        <f t="shared" si="34"/>
        <v>0.7044917257683215</v>
      </c>
      <c r="E140" s="6">
        <f t="shared" si="35"/>
        <v>0.789598108747045</v>
      </c>
      <c r="F140" s="6">
        <f t="shared" si="36"/>
        <v>0.9479905437352246</v>
      </c>
      <c r="G140" s="6">
        <f t="shared" si="37"/>
        <v>0.9219858156028369</v>
      </c>
      <c r="H140" s="6">
        <f t="shared" si="38"/>
        <v>0.9243498817966903</v>
      </c>
      <c r="I140" s="6">
        <f t="shared" si="39"/>
        <v>0.9550827423167849</v>
      </c>
      <c r="J140" s="6">
        <f t="shared" si="40"/>
        <v>0.7494089834515366</v>
      </c>
      <c r="K140" s="6">
        <f t="shared" si="41"/>
        <v>0.9030732860520094</v>
      </c>
      <c r="L140" s="6">
        <f t="shared" si="42"/>
        <v>0.5200945626477541</v>
      </c>
      <c r="M140" s="13"/>
    </row>
    <row r="141" spans="1:13" ht="12">
      <c r="A141" s="1" t="s">
        <v>19</v>
      </c>
      <c r="B141" s="5">
        <v>382</v>
      </c>
      <c r="C141" s="5">
        <v>191</v>
      </c>
      <c r="D141" s="6">
        <f t="shared" si="34"/>
        <v>0.5</v>
      </c>
      <c r="E141" s="6">
        <f t="shared" si="35"/>
        <v>0.5968586387434555</v>
      </c>
      <c r="F141" s="6">
        <f t="shared" si="36"/>
        <v>0.7958115183246073</v>
      </c>
      <c r="G141" s="6">
        <f t="shared" si="37"/>
        <v>0.7356020942408377</v>
      </c>
      <c r="H141" s="6">
        <f t="shared" si="38"/>
        <v>0.7591623036649214</v>
      </c>
      <c r="I141" s="6">
        <f t="shared" si="39"/>
        <v>0.7984293193717278</v>
      </c>
      <c r="J141" s="6">
        <f t="shared" si="40"/>
        <v>0.5340314136125655</v>
      </c>
      <c r="K141" s="6">
        <f t="shared" si="41"/>
        <v>0.7198952879581152</v>
      </c>
      <c r="L141" s="6">
        <f t="shared" si="42"/>
        <v>0.2696335078534031</v>
      </c>
      <c r="M141" s="13"/>
    </row>
    <row r="142" spans="1:13" ht="12">
      <c r="A142" s="1" t="s">
        <v>20</v>
      </c>
      <c r="B142" s="5">
        <v>257</v>
      </c>
      <c r="C142" s="5">
        <v>182</v>
      </c>
      <c r="D142" s="6">
        <f t="shared" si="34"/>
        <v>0.708171206225681</v>
      </c>
      <c r="E142" s="6">
        <f t="shared" si="35"/>
        <v>0.7665369649805448</v>
      </c>
      <c r="F142" s="6">
        <f t="shared" si="36"/>
        <v>0.9260700389105059</v>
      </c>
      <c r="G142" s="6">
        <f t="shared" si="37"/>
        <v>0.914396887159533</v>
      </c>
      <c r="H142" s="6">
        <f t="shared" si="38"/>
        <v>0.9066147859922179</v>
      </c>
      <c r="I142" s="6">
        <f t="shared" si="39"/>
        <v>0.9260700389105059</v>
      </c>
      <c r="J142" s="6">
        <f t="shared" si="40"/>
        <v>0.7626459143968871</v>
      </c>
      <c r="K142" s="6">
        <f t="shared" si="41"/>
        <v>0.9182879377431906</v>
      </c>
      <c r="L142" s="6">
        <f t="shared" si="42"/>
        <v>0.6070038910505836</v>
      </c>
      <c r="M142" s="13"/>
    </row>
    <row r="143" spans="1:13" ht="12">
      <c r="A143" s="1" t="s">
        <v>21</v>
      </c>
      <c r="B143" s="5">
        <v>1416</v>
      </c>
      <c r="C143" s="5">
        <v>1006</v>
      </c>
      <c r="D143" s="6">
        <f t="shared" si="34"/>
        <v>0.71045197740113</v>
      </c>
      <c r="E143" s="6">
        <f t="shared" si="35"/>
        <v>0.7662429378531074</v>
      </c>
      <c r="F143" s="6">
        <f t="shared" si="36"/>
        <v>0.9399717514124294</v>
      </c>
      <c r="G143" s="6">
        <f t="shared" si="37"/>
        <v>0.9004237288135594</v>
      </c>
      <c r="H143" s="6">
        <f t="shared" si="38"/>
        <v>0.8877118644067796</v>
      </c>
      <c r="I143" s="6">
        <f t="shared" si="39"/>
        <v>0.9540960451977402</v>
      </c>
      <c r="J143" s="6">
        <f t="shared" si="40"/>
        <v>0.7782485875706214</v>
      </c>
      <c r="K143" s="6">
        <f t="shared" si="41"/>
        <v>0.8100282485875706</v>
      </c>
      <c r="L143" s="6">
        <f t="shared" si="42"/>
        <v>0.6461864406779662</v>
      </c>
      <c r="M143" s="13"/>
    </row>
    <row r="144" spans="1:13" ht="12">
      <c r="A144" s="1" t="s">
        <v>22</v>
      </c>
      <c r="B144" s="5">
        <v>568</v>
      </c>
      <c r="C144" s="5">
        <v>420</v>
      </c>
      <c r="D144" s="6">
        <f t="shared" si="34"/>
        <v>0.7394366197183099</v>
      </c>
      <c r="E144" s="6">
        <f t="shared" si="35"/>
        <v>0.8133802816901409</v>
      </c>
      <c r="F144" s="6">
        <f t="shared" si="36"/>
        <v>0.8996478873239436</v>
      </c>
      <c r="G144" s="6">
        <f t="shared" si="37"/>
        <v>0.8855633802816901</v>
      </c>
      <c r="H144" s="6">
        <f t="shared" si="38"/>
        <v>0.8873239436619719</v>
      </c>
      <c r="I144" s="6">
        <f t="shared" si="39"/>
        <v>0.903169014084507</v>
      </c>
      <c r="J144" s="6">
        <f t="shared" si="40"/>
        <v>0.7764084507042254</v>
      </c>
      <c r="K144" s="6">
        <f t="shared" si="41"/>
        <v>0.8820422535211268</v>
      </c>
      <c r="L144" s="6">
        <f t="shared" si="42"/>
        <v>0.5052816901408451</v>
      </c>
      <c r="M144" s="13"/>
    </row>
    <row r="145" spans="1:13" ht="12">
      <c r="A145" s="1" t="s">
        <v>23</v>
      </c>
      <c r="B145" s="7">
        <v>501</v>
      </c>
      <c r="C145" s="7">
        <v>366</v>
      </c>
      <c r="D145" s="6">
        <f t="shared" si="34"/>
        <v>0.7305389221556886</v>
      </c>
      <c r="E145" s="6">
        <f t="shared" si="35"/>
        <v>0.782435129740519</v>
      </c>
      <c r="F145" s="6">
        <f t="shared" si="36"/>
        <v>0.9560878243512974</v>
      </c>
      <c r="G145" s="6">
        <f t="shared" si="37"/>
        <v>0.9161676646706587</v>
      </c>
      <c r="H145" s="6">
        <f t="shared" si="38"/>
        <v>0.906187624750499</v>
      </c>
      <c r="I145" s="6">
        <f t="shared" si="39"/>
        <v>0.9640718562874252</v>
      </c>
      <c r="J145" s="6">
        <f t="shared" si="40"/>
        <v>0.8542914171656687</v>
      </c>
      <c r="K145" s="6">
        <f t="shared" si="41"/>
        <v>0.9101796407185628</v>
      </c>
      <c r="L145" s="6">
        <f t="shared" si="42"/>
        <v>0.5369261477045908</v>
      </c>
      <c r="M145" s="13"/>
    </row>
    <row r="146" spans="1:13" ht="12">
      <c r="A146" s="1" t="s">
        <v>24</v>
      </c>
      <c r="B146" s="5">
        <v>389</v>
      </c>
      <c r="C146" s="5">
        <v>184</v>
      </c>
      <c r="D146" s="6">
        <f t="shared" si="34"/>
        <v>0.4730077120822622</v>
      </c>
      <c r="E146" s="6">
        <f t="shared" si="35"/>
        <v>0.5578406169665809</v>
      </c>
      <c r="F146" s="6">
        <f t="shared" si="36"/>
        <v>0.7634961439588689</v>
      </c>
      <c r="G146" s="6">
        <f t="shared" si="37"/>
        <v>0.7146529562982005</v>
      </c>
      <c r="H146" s="6">
        <f t="shared" si="38"/>
        <v>0.7686375321336761</v>
      </c>
      <c r="I146" s="6">
        <f t="shared" si="39"/>
        <v>0.7892030848329049</v>
      </c>
      <c r="J146" s="6">
        <f t="shared" si="40"/>
        <v>0.5604113110539846</v>
      </c>
      <c r="K146" s="6">
        <f t="shared" si="41"/>
        <v>0.6966580976863753</v>
      </c>
      <c r="L146" s="6">
        <f t="shared" si="42"/>
        <v>0.33676092544987146</v>
      </c>
      <c r="M146" s="13"/>
    </row>
    <row r="147" spans="1:13" ht="12">
      <c r="A147" s="1" t="s">
        <v>25</v>
      </c>
      <c r="B147" s="5">
        <v>120</v>
      </c>
      <c r="C147" s="5">
        <v>79</v>
      </c>
      <c r="D147" s="6">
        <f t="shared" si="34"/>
        <v>0.6583333333333333</v>
      </c>
      <c r="E147" s="6">
        <f t="shared" si="35"/>
        <v>0.775</v>
      </c>
      <c r="F147" s="6">
        <f t="shared" si="36"/>
        <v>0.9583333333333334</v>
      </c>
      <c r="G147" s="6">
        <f t="shared" si="37"/>
        <v>0.875</v>
      </c>
      <c r="H147" s="6">
        <f t="shared" si="38"/>
        <v>0.8583333333333333</v>
      </c>
      <c r="I147" s="6">
        <f t="shared" si="39"/>
        <v>0.9916666666666667</v>
      </c>
      <c r="J147" s="6">
        <f t="shared" si="40"/>
        <v>0.75</v>
      </c>
      <c r="K147" s="6">
        <f t="shared" si="41"/>
        <v>0.8083333333333333</v>
      </c>
      <c r="L147" s="6">
        <f t="shared" si="42"/>
        <v>0.6166666666666667</v>
      </c>
      <c r="M147" s="13"/>
    </row>
    <row r="148" spans="1:12" ht="12">
      <c r="A148" s="8" t="s">
        <v>26</v>
      </c>
      <c r="B148" s="5">
        <f>SUM(B136:B147)</f>
        <v>6636</v>
      </c>
      <c r="C148" s="5">
        <f>SUM(C136:C147)</f>
        <v>4323</v>
      </c>
      <c r="D148" s="6">
        <f t="shared" si="34"/>
        <v>0.6514466546112115</v>
      </c>
      <c r="E148" s="6"/>
      <c r="F148" s="6"/>
      <c r="G148" s="6"/>
      <c r="H148" s="6"/>
      <c r="I148" s="6"/>
      <c r="J148" s="6"/>
      <c r="K148" s="6"/>
      <c r="L148" s="5"/>
    </row>
    <row r="149" spans="1:12" ht="12">
      <c r="A149" s="8"/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5"/>
    </row>
    <row r="150" spans="2:12" ht="12" hidden="1">
      <c r="B150" s="5"/>
      <c r="C150" s="5"/>
      <c r="D150" s="6"/>
      <c r="E150" s="9" t="s">
        <v>50</v>
      </c>
      <c r="F150" s="9" t="s">
        <v>51</v>
      </c>
      <c r="G150" s="9" t="s">
        <v>43</v>
      </c>
      <c r="H150" s="9" t="s">
        <v>44</v>
      </c>
      <c r="I150" s="9" t="s">
        <v>45</v>
      </c>
      <c r="J150" s="9" t="s">
        <v>46</v>
      </c>
      <c r="K150" s="9" t="s">
        <v>48</v>
      </c>
      <c r="L150" s="9" t="s">
        <v>41</v>
      </c>
    </row>
    <row r="151" spans="1:12" ht="12" hidden="1">
      <c r="A151" s="1" t="s">
        <v>14</v>
      </c>
      <c r="B151" s="5"/>
      <c r="C151" s="5"/>
      <c r="D151" s="6"/>
      <c r="E151" s="5">
        <v>444</v>
      </c>
      <c r="F151" s="5">
        <v>596</v>
      </c>
      <c r="G151" s="5">
        <v>570</v>
      </c>
      <c r="H151" s="5">
        <v>579</v>
      </c>
      <c r="I151" s="5">
        <v>615</v>
      </c>
      <c r="J151" s="5">
        <v>436</v>
      </c>
      <c r="K151" s="5">
        <v>552</v>
      </c>
      <c r="L151" s="5">
        <v>222</v>
      </c>
    </row>
    <row r="152" spans="1:12" ht="12" hidden="1">
      <c r="A152" s="1" t="s">
        <v>15</v>
      </c>
      <c r="B152" s="5"/>
      <c r="C152" s="5"/>
      <c r="D152" s="6"/>
      <c r="E152" s="5">
        <v>835</v>
      </c>
      <c r="F152" s="5">
        <v>1076</v>
      </c>
      <c r="G152" s="5">
        <v>1025</v>
      </c>
      <c r="H152" s="5">
        <v>1014</v>
      </c>
      <c r="I152" s="5">
        <v>1094</v>
      </c>
      <c r="J152" s="5">
        <v>857</v>
      </c>
      <c r="K152" s="5">
        <v>985</v>
      </c>
      <c r="L152" s="5">
        <v>676</v>
      </c>
    </row>
    <row r="153" spans="1:12" ht="12" hidden="1">
      <c r="A153" s="1" t="s">
        <v>16</v>
      </c>
      <c r="B153" s="5"/>
      <c r="C153" s="5"/>
      <c r="D153" s="6"/>
      <c r="E153" s="5">
        <v>277</v>
      </c>
      <c r="F153" s="5">
        <v>347</v>
      </c>
      <c r="G153" s="5">
        <v>333</v>
      </c>
      <c r="H153" s="5">
        <v>334</v>
      </c>
      <c r="I153" s="5">
        <v>352</v>
      </c>
      <c r="J153" s="5">
        <v>282</v>
      </c>
      <c r="K153" s="5">
        <v>325</v>
      </c>
      <c r="L153" s="5">
        <v>201</v>
      </c>
    </row>
    <row r="154" spans="1:12" ht="12" hidden="1">
      <c r="A154" s="1" t="s">
        <v>17</v>
      </c>
      <c r="B154" s="5"/>
      <c r="C154" s="5"/>
      <c r="D154" s="6"/>
      <c r="E154" s="5">
        <v>243</v>
      </c>
      <c r="F154" s="5">
        <v>307</v>
      </c>
      <c r="G154" s="5">
        <v>307</v>
      </c>
      <c r="H154" s="5">
        <v>292</v>
      </c>
      <c r="I154" s="5">
        <v>312</v>
      </c>
      <c r="J154" s="5">
        <v>259</v>
      </c>
      <c r="K154" s="5">
        <v>300</v>
      </c>
      <c r="L154" s="5">
        <v>120</v>
      </c>
    </row>
    <row r="155" spans="1:12" ht="12" hidden="1">
      <c r="A155" s="1" t="s">
        <v>18</v>
      </c>
      <c r="B155" s="5"/>
      <c r="C155" s="5"/>
      <c r="D155" s="6"/>
      <c r="E155" s="5">
        <v>334</v>
      </c>
      <c r="F155" s="5">
        <v>401</v>
      </c>
      <c r="G155" s="5">
        <v>390</v>
      </c>
      <c r="H155" s="5">
        <v>391</v>
      </c>
      <c r="I155" s="5">
        <v>404</v>
      </c>
      <c r="J155" s="5">
        <v>317</v>
      </c>
      <c r="K155" s="5">
        <v>382</v>
      </c>
      <c r="L155" s="5">
        <v>220</v>
      </c>
    </row>
    <row r="156" spans="1:12" ht="12" hidden="1">
      <c r="A156" s="1" t="s">
        <v>19</v>
      </c>
      <c r="B156" s="5"/>
      <c r="C156" s="5"/>
      <c r="D156" s="6"/>
      <c r="E156" s="5">
        <v>228</v>
      </c>
      <c r="F156" s="5">
        <v>304</v>
      </c>
      <c r="G156" s="5">
        <v>281</v>
      </c>
      <c r="H156" s="5">
        <v>290</v>
      </c>
      <c r="I156" s="5">
        <v>305</v>
      </c>
      <c r="J156" s="5">
        <v>204</v>
      </c>
      <c r="K156" s="5">
        <v>275</v>
      </c>
      <c r="L156" s="5">
        <v>103</v>
      </c>
    </row>
    <row r="157" spans="1:12" ht="12" hidden="1">
      <c r="A157" s="1" t="s">
        <v>20</v>
      </c>
      <c r="B157" s="5"/>
      <c r="C157" s="5"/>
      <c r="D157" s="6"/>
      <c r="E157" s="5">
        <v>197</v>
      </c>
      <c r="F157" s="5">
        <v>238</v>
      </c>
      <c r="G157" s="5">
        <v>235</v>
      </c>
      <c r="H157" s="5">
        <v>233</v>
      </c>
      <c r="I157" s="5">
        <v>238</v>
      </c>
      <c r="J157" s="5">
        <v>196</v>
      </c>
      <c r="K157" s="5">
        <v>236</v>
      </c>
      <c r="L157" s="5">
        <v>156</v>
      </c>
    </row>
    <row r="158" spans="1:12" ht="12" hidden="1">
      <c r="A158" s="1" t="s">
        <v>21</v>
      </c>
      <c r="B158" s="5"/>
      <c r="C158" s="5"/>
      <c r="D158" s="6"/>
      <c r="E158" s="5">
        <v>1085</v>
      </c>
      <c r="F158" s="5">
        <v>1331</v>
      </c>
      <c r="G158" s="5">
        <v>1275</v>
      </c>
      <c r="H158" s="5">
        <v>1257</v>
      </c>
      <c r="I158" s="5">
        <v>1351</v>
      </c>
      <c r="J158" s="5">
        <v>1102</v>
      </c>
      <c r="K158" s="5">
        <v>1147</v>
      </c>
      <c r="L158" s="5">
        <v>915</v>
      </c>
    </row>
    <row r="159" spans="1:12" ht="12" hidden="1">
      <c r="A159" s="1" t="s">
        <v>22</v>
      </c>
      <c r="B159" s="5"/>
      <c r="C159" s="5"/>
      <c r="D159" s="6"/>
      <c r="E159" s="5">
        <v>462</v>
      </c>
      <c r="F159" s="5">
        <v>511</v>
      </c>
      <c r="G159" s="5">
        <v>503</v>
      </c>
      <c r="H159" s="5">
        <v>504</v>
      </c>
      <c r="I159" s="5">
        <v>513</v>
      </c>
      <c r="J159" s="5">
        <v>441</v>
      </c>
      <c r="K159" s="5">
        <v>501</v>
      </c>
      <c r="L159" s="5">
        <v>287</v>
      </c>
    </row>
    <row r="160" spans="1:12" ht="12" hidden="1">
      <c r="A160" s="1" t="s">
        <v>23</v>
      </c>
      <c r="B160" s="5"/>
      <c r="C160" s="5"/>
      <c r="D160" s="6"/>
      <c r="E160" s="5">
        <v>392</v>
      </c>
      <c r="F160" s="5">
        <v>479</v>
      </c>
      <c r="G160" s="5">
        <v>459</v>
      </c>
      <c r="H160" s="5">
        <v>454</v>
      </c>
      <c r="I160" s="5">
        <v>483</v>
      </c>
      <c r="J160" s="5">
        <v>428</v>
      </c>
      <c r="K160" s="5">
        <v>456</v>
      </c>
      <c r="L160" s="5">
        <v>269</v>
      </c>
    </row>
    <row r="161" spans="1:12" ht="12" hidden="1">
      <c r="A161" s="1" t="s">
        <v>24</v>
      </c>
      <c r="B161" s="5"/>
      <c r="C161" s="5"/>
      <c r="D161" s="6"/>
      <c r="E161" s="5">
        <v>217</v>
      </c>
      <c r="F161" s="5">
        <v>297</v>
      </c>
      <c r="G161" s="5">
        <v>278</v>
      </c>
      <c r="H161" s="5">
        <v>299</v>
      </c>
      <c r="I161" s="5">
        <v>307</v>
      </c>
      <c r="J161" s="5">
        <v>218</v>
      </c>
      <c r="K161" s="5">
        <v>271</v>
      </c>
      <c r="L161" s="5">
        <v>131</v>
      </c>
    </row>
    <row r="162" spans="1:12" ht="12" hidden="1">
      <c r="A162" s="1" t="s">
        <v>25</v>
      </c>
      <c r="B162" s="5"/>
      <c r="C162" s="5"/>
      <c r="D162" s="6"/>
      <c r="E162" s="5">
        <v>93</v>
      </c>
      <c r="F162" s="5">
        <v>115</v>
      </c>
      <c r="G162" s="5">
        <v>105</v>
      </c>
      <c r="H162" s="5">
        <v>103</v>
      </c>
      <c r="I162" s="5">
        <v>119</v>
      </c>
      <c r="J162" s="5">
        <v>90</v>
      </c>
      <c r="K162" s="5">
        <v>97</v>
      </c>
      <c r="L162" s="5">
        <v>74</v>
      </c>
    </row>
    <row r="163" spans="1:12" ht="12" hidden="1">
      <c r="A163" s="8" t="s">
        <v>26</v>
      </c>
      <c r="B163" s="5"/>
      <c r="C163" s="5"/>
      <c r="D163" s="6"/>
      <c r="E163" s="5">
        <f aca="true" t="shared" si="43" ref="E163:L163">SUM(E151:E162)</f>
        <v>4807</v>
      </c>
      <c r="F163" s="5">
        <f t="shared" si="43"/>
        <v>6002</v>
      </c>
      <c r="G163" s="5">
        <f t="shared" si="43"/>
        <v>5761</v>
      </c>
      <c r="H163" s="5">
        <f t="shared" si="43"/>
        <v>5750</v>
      </c>
      <c r="I163" s="5">
        <f t="shared" si="43"/>
        <v>6093</v>
      </c>
      <c r="J163" s="5">
        <f t="shared" si="43"/>
        <v>4830</v>
      </c>
      <c r="K163" s="5">
        <f t="shared" si="43"/>
        <v>5527</v>
      </c>
      <c r="L163" s="5">
        <f t="shared" si="43"/>
        <v>3374</v>
      </c>
    </row>
    <row r="164" spans="4:11" ht="12" hidden="1">
      <c r="D164" s="11"/>
      <c r="E164" s="11"/>
      <c r="F164" s="11"/>
      <c r="G164" s="11"/>
      <c r="H164" s="11"/>
      <c r="I164" s="11"/>
      <c r="J164" s="11"/>
      <c r="K164" s="11"/>
    </row>
    <row r="165" spans="1:13" ht="15.75">
      <c r="A165" s="105" t="s">
        <v>52</v>
      </c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</row>
    <row r="166" spans="1:13" ht="12" customHeight="1">
      <c r="A166" s="106" t="s">
        <v>4</v>
      </c>
      <c r="B166" s="108" t="s">
        <v>5</v>
      </c>
      <c r="C166" s="110" t="s">
        <v>6</v>
      </c>
      <c r="D166" s="112" t="s">
        <v>7</v>
      </c>
      <c r="E166" s="114" t="s">
        <v>53</v>
      </c>
      <c r="F166" s="114" t="s">
        <v>51</v>
      </c>
      <c r="G166" s="114" t="s">
        <v>43</v>
      </c>
      <c r="H166" s="114" t="s">
        <v>44</v>
      </c>
      <c r="I166" s="114" t="s">
        <v>45</v>
      </c>
      <c r="J166" s="114" t="s">
        <v>54</v>
      </c>
      <c r="K166" s="114" t="s">
        <v>46</v>
      </c>
      <c r="L166" s="114" t="s">
        <v>47</v>
      </c>
      <c r="M166" s="114" t="s">
        <v>40</v>
      </c>
    </row>
    <row r="167" spans="1:13" ht="12.75" thickBot="1">
      <c r="A167" s="107"/>
      <c r="B167" s="109"/>
      <c r="C167" s="111"/>
      <c r="D167" s="113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1:13" ht="12">
      <c r="A168" s="1" t="s">
        <v>14</v>
      </c>
      <c r="B168" s="5">
        <v>533</v>
      </c>
      <c r="C168" s="5">
        <v>379</v>
      </c>
      <c r="D168" s="6">
        <f aca="true" t="shared" si="44" ref="D168:D180">C168/B168</f>
        <v>0.7110694183864915</v>
      </c>
      <c r="E168" s="6">
        <f aca="true" t="shared" si="45" ref="E168:E179">E183/B168</f>
        <v>0.7823639774859287</v>
      </c>
      <c r="F168" s="6">
        <f aca="true" t="shared" si="46" ref="F168:F179">F183/B168</f>
        <v>0.926829268292683</v>
      </c>
      <c r="G168" s="6">
        <f aca="true" t="shared" si="47" ref="G168:G179">G183/B168</f>
        <v>0.9043151969981238</v>
      </c>
      <c r="H168" s="6">
        <f aca="true" t="shared" si="48" ref="H168:H179">H183/B168</f>
        <v>0.8630393996247655</v>
      </c>
      <c r="I168" s="6">
        <f aca="true" t="shared" si="49" ref="I168:I179">I183/B168</f>
        <v>0.9343339587242027</v>
      </c>
      <c r="J168" s="6">
        <f aca="true" t="shared" si="50" ref="J168:J179">J183/B168</f>
        <v>0.8424015009380863</v>
      </c>
      <c r="K168" s="6">
        <f aca="true" t="shared" si="51" ref="K168:K179">K183/B168</f>
        <v>0.7617260787992496</v>
      </c>
      <c r="L168" s="6">
        <f aca="true" t="shared" si="52" ref="L168:L179">L183/B168</f>
        <v>0.8930581613508443</v>
      </c>
      <c r="M168" s="6">
        <f aca="true" t="shared" si="53" ref="M168:M179">M183/B168</f>
        <v>0.5103189493433395</v>
      </c>
    </row>
    <row r="169" spans="1:13" ht="12">
      <c r="A169" s="1" t="s">
        <v>15</v>
      </c>
      <c r="B169" s="5">
        <v>874</v>
      </c>
      <c r="C169" s="5">
        <v>689</v>
      </c>
      <c r="D169" s="6">
        <f t="shared" si="44"/>
        <v>0.7883295194508009</v>
      </c>
      <c r="E169" s="6">
        <f t="shared" si="45"/>
        <v>0.8466819221967964</v>
      </c>
      <c r="F169" s="6">
        <f t="shared" si="46"/>
        <v>0.9553775743707094</v>
      </c>
      <c r="G169" s="6">
        <f t="shared" si="47"/>
        <v>0.9416475972540046</v>
      </c>
      <c r="H169" s="6">
        <f t="shared" si="48"/>
        <v>0.9164759725400458</v>
      </c>
      <c r="I169" s="6">
        <f t="shared" si="49"/>
        <v>0.965675057208238</v>
      </c>
      <c r="J169" s="6">
        <f t="shared" si="50"/>
        <v>0.8947368421052632</v>
      </c>
      <c r="K169" s="6">
        <f t="shared" si="51"/>
        <v>0.8501144164759725</v>
      </c>
      <c r="L169" s="6">
        <f t="shared" si="52"/>
        <v>0.9130434782608695</v>
      </c>
      <c r="M169" s="6">
        <f t="shared" si="53"/>
        <v>0.5881006864988558</v>
      </c>
    </row>
    <row r="170" spans="1:13" ht="12">
      <c r="A170" s="1" t="s">
        <v>16</v>
      </c>
      <c r="B170" s="7">
        <v>310</v>
      </c>
      <c r="C170" s="7">
        <v>200</v>
      </c>
      <c r="D170" s="6">
        <f>C170/B170</f>
        <v>0.6451612903225806</v>
      </c>
      <c r="E170" s="6">
        <f t="shared" si="45"/>
        <v>0.7161290322580646</v>
      </c>
      <c r="F170" s="6">
        <f t="shared" si="46"/>
        <v>0.8225806451612904</v>
      </c>
      <c r="G170" s="6">
        <f t="shared" si="47"/>
        <v>0.8096774193548387</v>
      </c>
      <c r="H170" s="6">
        <f t="shared" si="48"/>
        <v>0.7838709677419354</v>
      </c>
      <c r="I170" s="6">
        <f t="shared" si="49"/>
        <v>0.832258064516129</v>
      </c>
      <c r="J170" s="6">
        <f t="shared" si="50"/>
        <v>0.7677419354838709</v>
      </c>
      <c r="K170" s="6">
        <f t="shared" si="51"/>
        <v>0.7</v>
      </c>
      <c r="L170" s="6">
        <f t="shared" si="52"/>
        <v>0.7935483870967742</v>
      </c>
      <c r="M170" s="6">
        <f t="shared" si="53"/>
        <v>0.4967741935483871</v>
      </c>
    </row>
    <row r="171" spans="1:13" ht="12">
      <c r="A171" s="1" t="s">
        <v>17</v>
      </c>
      <c r="B171" s="5">
        <v>286</v>
      </c>
      <c r="C171" s="5">
        <v>194</v>
      </c>
      <c r="D171" s="6">
        <f t="shared" si="44"/>
        <v>0.6783216783216783</v>
      </c>
      <c r="E171" s="6">
        <f t="shared" si="45"/>
        <v>0.7237762237762237</v>
      </c>
      <c r="F171" s="6">
        <f t="shared" si="46"/>
        <v>0.8671328671328671</v>
      </c>
      <c r="G171" s="6">
        <f t="shared" si="47"/>
        <v>0.8321678321678322</v>
      </c>
      <c r="H171" s="6">
        <f t="shared" si="48"/>
        <v>0.8391608391608392</v>
      </c>
      <c r="I171" s="6">
        <f t="shared" si="49"/>
        <v>0.8636363636363636</v>
      </c>
      <c r="J171" s="6">
        <f t="shared" si="50"/>
        <v>0.5524475524475524</v>
      </c>
      <c r="K171" s="6">
        <f t="shared" si="51"/>
        <v>0.7167832167832168</v>
      </c>
      <c r="L171" s="6">
        <f t="shared" si="52"/>
        <v>0.8286713286713286</v>
      </c>
      <c r="M171" s="6">
        <f t="shared" si="53"/>
        <v>0.2937062937062937</v>
      </c>
    </row>
    <row r="172" spans="1:13" ht="12">
      <c r="A172" s="1" t="s">
        <v>18</v>
      </c>
      <c r="B172" s="5">
        <v>311</v>
      </c>
      <c r="C172" s="5">
        <v>249</v>
      </c>
      <c r="D172" s="6">
        <f t="shared" si="44"/>
        <v>0.8006430868167203</v>
      </c>
      <c r="E172" s="6">
        <f t="shared" si="45"/>
        <v>0.8520900321543409</v>
      </c>
      <c r="F172" s="6">
        <f t="shared" si="46"/>
        <v>0.9517684887459807</v>
      </c>
      <c r="G172" s="6">
        <f t="shared" si="47"/>
        <v>0.9517684887459807</v>
      </c>
      <c r="H172" s="6">
        <f t="shared" si="48"/>
        <v>0.932475884244373</v>
      </c>
      <c r="I172" s="6">
        <f t="shared" si="49"/>
        <v>0.9614147909967846</v>
      </c>
      <c r="J172" s="6">
        <f t="shared" si="50"/>
        <v>0.864951768488746</v>
      </c>
      <c r="K172" s="6">
        <f t="shared" si="51"/>
        <v>0.8295819935691319</v>
      </c>
      <c r="L172" s="6">
        <f t="shared" si="52"/>
        <v>0.9517684887459807</v>
      </c>
      <c r="M172" s="6">
        <f t="shared" si="53"/>
        <v>0.4919614147909968</v>
      </c>
    </row>
    <row r="173" spans="1:13" ht="12">
      <c r="A173" s="1" t="s">
        <v>19</v>
      </c>
      <c r="B173" s="5">
        <v>309</v>
      </c>
      <c r="C173" s="5">
        <v>183</v>
      </c>
      <c r="D173" s="6">
        <f t="shared" si="44"/>
        <v>0.5922330097087378</v>
      </c>
      <c r="E173" s="6">
        <f t="shared" si="45"/>
        <v>0.6796116504854369</v>
      </c>
      <c r="F173" s="6">
        <f t="shared" si="46"/>
        <v>0.8122977346278317</v>
      </c>
      <c r="G173" s="6">
        <f t="shared" si="47"/>
        <v>0.8155339805825242</v>
      </c>
      <c r="H173" s="6">
        <f t="shared" si="48"/>
        <v>0.7734627831715211</v>
      </c>
      <c r="I173" s="6">
        <f t="shared" si="49"/>
        <v>0.8122977346278317</v>
      </c>
      <c r="J173" s="6">
        <f t="shared" si="50"/>
        <v>0.7022653721682848</v>
      </c>
      <c r="K173" s="6">
        <f t="shared" si="51"/>
        <v>0.6051779935275081</v>
      </c>
      <c r="L173" s="6">
        <f t="shared" si="52"/>
        <v>0.7864077669902912</v>
      </c>
      <c r="M173" s="6">
        <f t="shared" si="53"/>
        <v>0.3268608414239482</v>
      </c>
    </row>
    <row r="174" spans="1:13" ht="12">
      <c r="A174" s="1" t="s">
        <v>20</v>
      </c>
      <c r="B174" s="5">
        <v>196</v>
      </c>
      <c r="C174" s="5">
        <v>146</v>
      </c>
      <c r="D174" s="6">
        <f t="shared" si="44"/>
        <v>0.7448979591836735</v>
      </c>
      <c r="E174" s="6">
        <f t="shared" si="45"/>
        <v>0.8418367346938775</v>
      </c>
      <c r="F174" s="6">
        <f t="shared" si="46"/>
        <v>0.9489795918367347</v>
      </c>
      <c r="G174" s="6">
        <f t="shared" si="47"/>
        <v>0.9387755102040817</v>
      </c>
      <c r="H174" s="6">
        <f t="shared" si="48"/>
        <v>0.9285714285714286</v>
      </c>
      <c r="I174" s="6">
        <f t="shared" si="49"/>
        <v>0.9285714285714286</v>
      </c>
      <c r="J174" s="6">
        <f t="shared" si="50"/>
        <v>0.7193877551020408</v>
      </c>
      <c r="K174" s="6">
        <f t="shared" si="51"/>
        <v>0.7857142857142857</v>
      </c>
      <c r="L174" s="6">
        <f t="shared" si="52"/>
        <v>0.9183673469387755</v>
      </c>
      <c r="M174" s="6">
        <f t="shared" si="53"/>
        <v>0.5969387755102041</v>
      </c>
    </row>
    <row r="175" spans="1:13" ht="12">
      <c r="A175" s="1" t="s">
        <v>21</v>
      </c>
      <c r="B175" s="5">
        <v>1125</v>
      </c>
      <c r="C175" s="5">
        <v>891</v>
      </c>
      <c r="D175" s="6">
        <f t="shared" si="44"/>
        <v>0.792</v>
      </c>
      <c r="E175" s="6">
        <f t="shared" si="45"/>
        <v>0.8408888888888889</v>
      </c>
      <c r="F175" s="6">
        <f t="shared" si="46"/>
        <v>0.8986666666666666</v>
      </c>
      <c r="G175" s="6">
        <f t="shared" si="47"/>
        <v>0.9146666666666666</v>
      </c>
      <c r="H175" s="6">
        <f t="shared" si="48"/>
        <v>0.9057777777777778</v>
      </c>
      <c r="I175" s="6">
        <f t="shared" si="49"/>
        <v>0.9502222222222222</v>
      </c>
      <c r="J175" s="6">
        <f t="shared" si="50"/>
        <v>0.8711111111111111</v>
      </c>
      <c r="K175" s="6">
        <f t="shared" si="51"/>
        <v>0.8266666666666667</v>
      </c>
      <c r="L175" s="6">
        <f t="shared" si="52"/>
        <v>0.9066666666666666</v>
      </c>
      <c r="M175" s="6">
        <f t="shared" si="53"/>
        <v>0.6524444444444445</v>
      </c>
    </row>
    <row r="176" spans="1:13" ht="12">
      <c r="A176" s="1" t="s">
        <v>22</v>
      </c>
      <c r="B176" s="7">
        <v>503</v>
      </c>
      <c r="C176" s="7">
        <v>402</v>
      </c>
      <c r="D176" s="6">
        <f t="shared" si="44"/>
        <v>0.7992047713717694</v>
      </c>
      <c r="E176" s="6">
        <f t="shared" si="45"/>
        <v>0.8548707753479126</v>
      </c>
      <c r="F176" s="6">
        <f t="shared" si="46"/>
        <v>0.9065606361829026</v>
      </c>
      <c r="G176" s="6">
        <f t="shared" si="47"/>
        <v>0.8986083499005965</v>
      </c>
      <c r="H176" s="6">
        <f t="shared" si="48"/>
        <v>0.8866799204771372</v>
      </c>
      <c r="I176" s="6">
        <f t="shared" si="49"/>
        <v>0.9085487077534792</v>
      </c>
      <c r="J176" s="6">
        <f t="shared" si="50"/>
        <v>0.8946322067594433</v>
      </c>
      <c r="K176" s="6">
        <f t="shared" si="51"/>
        <v>0.8111332007952287</v>
      </c>
      <c r="L176" s="6">
        <f t="shared" si="52"/>
        <v>0.8966202783300199</v>
      </c>
      <c r="M176" s="6">
        <f t="shared" si="53"/>
        <v>0.5069582504970179</v>
      </c>
    </row>
    <row r="177" spans="1:13" ht="12">
      <c r="A177" s="1" t="s">
        <v>23</v>
      </c>
      <c r="B177" s="7">
        <v>402</v>
      </c>
      <c r="C177" s="7">
        <v>337</v>
      </c>
      <c r="D177" s="6">
        <f t="shared" si="44"/>
        <v>0.8383084577114428</v>
      </c>
      <c r="E177" s="6">
        <f t="shared" si="45"/>
        <v>0.8557213930348259</v>
      </c>
      <c r="F177" s="6">
        <f t="shared" si="46"/>
        <v>0.9626865671641791</v>
      </c>
      <c r="G177" s="6">
        <f t="shared" si="47"/>
        <v>0.9527363184079602</v>
      </c>
      <c r="H177" s="6">
        <f t="shared" si="48"/>
        <v>0.9228855721393034</v>
      </c>
      <c r="I177" s="6">
        <f t="shared" si="49"/>
        <v>0.9776119402985075</v>
      </c>
      <c r="J177" s="6">
        <f t="shared" si="50"/>
        <v>0.9079601990049752</v>
      </c>
      <c r="K177" s="6">
        <f t="shared" si="51"/>
        <v>0.9154228855721394</v>
      </c>
      <c r="L177" s="6">
        <f t="shared" si="52"/>
        <v>0.945273631840796</v>
      </c>
      <c r="M177" s="6">
        <f t="shared" si="53"/>
        <v>0.5373134328358209</v>
      </c>
    </row>
    <row r="178" spans="1:13" ht="12">
      <c r="A178" s="1" t="s">
        <v>24</v>
      </c>
      <c r="B178" s="5">
        <v>283</v>
      </c>
      <c r="C178" s="5">
        <v>176</v>
      </c>
      <c r="D178" s="6">
        <f t="shared" si="44"/>
        <v>0.6219081272084805</v>
      </c>
      <c r="E178" s="6">
        <f t="shared" si="45"/>
        <v>0.7173144876325088</v>
      </c>
      <c r="F178" s="6">
        <f t="shared" si="46"/>
        <v>0.8515901060070671</v>
      </c>
      <c r="G178" s="6">
        <f t="shared" si="47"/>
        <v>0.8021201413427562</v>
      </c>
      <c r="H178" s="6">
        <f t="shared" si="48"/>
        <v>0.833922261484099</v>
      </c>
      <c r="I178" s="6">
        <f t="shared" si="49"/>
        <v>0.8515901060070671</v>
      </c>
      <c r="J178" s="6">
        <f t="shared" si="50"/>
        <v>0.7067137809187279</v>
      </c>
      <c r="K178" s="6">
        <f t="shared" si="51"/>
        <v>0.6784452296819788</v>
      </c>
      <c r="L178" s="6">
        <f t="shared" si="52"/>
        <v>0.7632508833922261</v>
      </c>
      <c r="M178" s="6">
        <f t="shared" si="53"/>
        <v>0.31448763250883394</v>
      </c>
    </row>
    <row r="179" spans="1:13" ht="12">
      <c r="A179" s="1" t="s">
        <v>25</v>
      </c>
      <c r="B179" s="5">
        <v>126</v>
      </c>
      <c r="C179" s="5">
        <v>97</v>
      </c>
      <c r="D179" s="6">
        <f t="shared" si="44"/>
        <v>0.7698412698412699</v>
      </c>
      <c r="E179" s="6">
        <f t="shared" si="45"/>
        <v>0.7857142857142857</v>
      </c>
      <c r="F179" s="6">
        <f t="shared" si="46"/>
        <v>0.9761904761904762</v>
      </c>
      <c r="G179" s="6">
        <f t="shared" si="47"/>
        <v>0.9444444444444444</v>
      </c>
      <c r="H179" s="6">
        <f t="shared" si="48"/>
        <v>0.9126984126984127</v>
      </c>
      <c r="I179" s="6">
        <f t="shared" si="49"/>
        <v>0.9761904761904762</v>
      </c>
      <c r="J179" s="6">
        <f t="shared" si="50"/>
        <v>0.9047619047619048</v>
      </c>
      <c r="K179" s="6">
        <f t="shared" si="51"/>
        <v>0.8412698412698413</v>
      </c>
      <c r="L179" s="6">
        <f t="shared" si="52"/>
        <v>0.9285714285714286</v>
      </c>
      <c r="M179" s="6">
        <f t="shared" si="53"/>
        <v>0.5396825396825397</v>
      </c>
    </row>
    <row r="180" spans="1:13" ht="12">
      <c r="A180" s="8" t="s">
        <v>35</v>
      </c>
      <c r="B180" s="5">
        <f>SUM(B168:B179)</f>
        <v>5258</v>
      </c>
      <c r="C180" s="5">
        <f>SUM(C168:C179)</f>
        <v>3943</v>
      </c>
      <c r="D180" s="6">
        <f t="shared" si="44"/>
        <v>0.7499049068086725</v>
      </c>
      <c r="E180" s="6"/>
      <c r="F180" s="6"/>
      <c r="G180" s="6"/>
      <c r="H180" s="6"/>
      <c r="I180" s="6"/>
      <c r="J180" s="6"/>
      <c r="K180" s="6"/>
      <c r="L180" s="5"/>
      <c r="M180" s="5"/>
    </row>
    <row r="181" spans="2:13" ht="12">
      <c r="B181" s="5"/>
      <c r="C181" s="5"/>
      <c r="D181" s="6"/>
      <c r="E181" s="6"/>
      <c r="F181" s="6"/>
      <c r="G181" s="6"/>
      <c r="H181" s="6"/>
      <c r="I181" s="6"/>
      <c r="J181" s="5"/>
      <c r="K181" s="5"/>
      <c r="L181" s="5"/>
      <c r="M181" s="5"/>
    </row>
    <row r="182" spans="2:13" ht="12" hidden="1">
      <c r="B182" s="5"/>
      <c r="C182" s="5"/>
      <c r="D182" s="6"/>
      <c r="E182" s="9" t="s">
        <v>53</v>
      </c>
      <c r="F182" s="9" t="s">
        <v>51</v>
      </c>
      <c r="G182" s="9" t="s">
        <v>43</v>
      </c>
      <c r="H182" s="9" t="s">
        <v>44</v>
      </c>
      <c r="I182" s="9" t="s">
        <v>45</v>
      </c>
      <c r="J182" s="9" t="s">
        <v>54</v>
      </c>
      <c r="K182" s="9" t="s">
        <v>46</v>
      </c>
      <c r="L182" s="9" t="s">
        <v>55</v>
      </c>
      <c r="M182" s="9" t="s">
        <v>41</v>
      </c>
    </row>
    <row r="183" spans="1:13" ht="12" hidden="1">
      <c r="A183" s="1" t="s">
        <v>14</v>
      </c>
      <c r="B183" s="5"/>
      <c r="C183" s="5"/>
      <c r="D183" s="6"/>
      <c r="E183" s="5">
        <v>417</v>
      </c>
      <c r="F183" s="5">
        <v>494</v>
      </c>
      <c r="G183" s="5">
        <v>482</v>
      </c>
      <c r="H183" s="5">
        <v>460</v>
      </c>
      <c r="I183" s="5">
        <v>498</v>
      </c>
      <c r="J183" s="5">
        <v>449</v>
      </c>
      <c r="K183" s="5">
        <v>406</v>
      </c>
      <c r="L183" s="5">
        <v>476</v>
      </c>
      <c r="M183" s="5">
        <v>272</v>
      </c>
    </row>
    <row r="184" spans="1:13" ht="12" hidden="1">
      <c r="A184" s="1" t="s">
        <v>15</v>
      </c>
      <c r="B184" s="5"/>
      <c r="C184" s="5"/>
      <c r="D184" s="6"/>
      <c r="E184" s="5">
        <v>740</v>
      </c>
      <c r="F184" s="5">
        <v>835</v>
      </c>
      <c r="G184" s="5">
        <v>823</v>
      </c>
      <c r="H184" s="5">
        <v>801</v>
      </c>
      <c r="I184" s="5">
        <v>844</v>
      </c>
      <c r="J184" s="5">
        <v>782</v>
      </c>
      <c r="K184" s="5">
        <v>743</v>
      </c>
      <c r="L184" s="5">
        <v>798</v>
      </c>
      <c r="M184" s="5">
        <v>514</v>
      </c>
    </row>
    <row r="185" spans="1:13" ht="12" hidden="1">
      <c r="A185" s="1" t="s">
        <v>16</v>
      </c>
      <c r="B185" s="5"/>
      <c r="C185" s="5"/>
      <c r="D185" s="6"/>
      <c r="E185" s="5">
        <v>222</v>
      </c>
      <c r="F185" s="5">
        <v>255</v>
      </c>
      <c r="G185" s="5">
        <v>251</v>
      </c>
      <c r="H185" s="5">
        <v>243</v>
      </c>
      <c r="I185" s="5">
        <v>258</v>
      </c>
      <c r="J185" s="5">
        <v>238</v>
      </c>
      <c r="K185" s="5">
        <v>217</v>
      </c>
      <c r="L185" s="5">
        <v>246</v>
      </c>
      <c r="M185" s="5">
        <v>154</v>
      </c>
    </row>
    <row r="186" spans="1:13" ht="12" hidden="1">
      <c r="A186" s="1" t="s">
        <v>17</v>
      </c>
      <c r="B186" s="5"/>
      <c r="C186" s="5"/>
      <c r="D186" s="6"/>
      <c r="E186" s="5">
        <v>207</v>
      </c>
      <c r="F186" s="5">
        <v>248</v>
      </c>
      <c r="G186" s="5">
        <v>238</v>
      </c>
      <c r="H186" s="5">
        <v>240</v>
      </c>
      <c r="I186" s="5">
        <v>247</v>
      </c>
      <c r="J186" s="5">
        <v>158</v>
      </c>
      <c r="K186" s="5">
        <v>205</v>
      </c>
      <c r="L186" s="5">
        <v>237</v>
      </c>
      <c r="M186" s="5">
        <v>84</v>
      </c>
    </row>
    <row r="187" spans="1:13" ht="12" hidden="1">
      <c r="A187" s="1" t="s">
        <v>18</v>
      </c>
      <c r="B187" s="5"/>
      <c r="C187" s="5"/>
      <c r="D187" s="6"/>
      <c r="E187" s="5">
        <v>265</v>
      </c>
      <c r="F187" s="5">
        <v>296</v>
      </c>
      <c r="G187" s="5">
        <v>296</v>
      </c>
      <c r="H187" s="5">
        <v>290</v>
      </c>
      <c r="I187" s="5">
        <v>299</v>
      </c>
      <c r="J187" s="5">
        <v>269</v>
      </c>
      <c r="K187" s="5">
        <v>258</v>
      </c>
      <c r="L187" s="5">
        <v>296</v>
      </c>
      <c r="M187" s="5">
        <v>153</v>
      </c>
    </row>
    <row r="188" spans="1:13" ht="12" hidden="1">
      <c r="A188" s="1" t="s">
        <v>19</v>
      </c>
      <c r="B188" s="5"/>
      <c r="C188" s="5"/>
      <c r="D188" s="6"/>
      <c r="E188" s="5">
        <v>210</v>
      </c>
      <c r="F188" s="5">
        <v>251</v>
      </c>
      <c r="G188" s="5">
        <v>252</v>
      </c>
      <c r="H188" s="5">
        <v>239</v>
      </c>
      <c r="I188" s="5">
        <v>251</v>
      </c>
      <c r="J188" s="5">
        <v>217</v>
      </c>
      <c r="K188" s="5">
        <v>187</v>
      </c>
      <c r="L188" s="5">
        <v>243</v>
      </c>
      <c r="M188" s="5">
        <v>101</v>
      </c>
    </row>
    <row r="189" spans="1:13" ht="12" hidden="1">
      <c r="A189" s="1" t="s">
        <v>20</v>
      </c>
      <c r="B189" s="5"/>
      <c r="C189" s="5"/>
      <c r="D189" s="6"/>
      <c r="E189" s="5">
        <v>165</v>
      </c>
      <c r="F189" s="5">
        <v>186</v>
      </c>
      <c r="G189" s="5">
        <v>184</v>
      </c>
      <c r="H189" s="5">
        <v>182</v>
      </c>
      <c r="I189" s="5">
        <v>182</v>
      </c>
      <c r="J189" s="5">
        <v>141</v>
      </c>
      <c r="K189" s="5">
        <v>154</v>
      </c>
      <c r="L189" s="5">
        <v>180</v>
      </c>
      <c r="M189" s="5">
        <v>117</v>
      </c>
    </row>
    <row r="190" spans="1:13" ht="12" hidden="1">
      <c r="A190" s="1" t="s">
        <v>21</v>
      </c>
      <c r="B190" s="5"/>
      <c r="C190" s="5"/>
      <c r="D190" s="6"/>
      <c r="E190" s="5">
        <v>946</v>
      </c>
      <c r="F190" s="5">
        <v>1011</v>
      </c>
      <c r="G190" s="5">
        <v>1029</v>
      </c>
      <c r="H190" s="5">
        <v>1019</v>
      </c>
      <c r="I190" s="5">
        <v>1069</v>
      </c>
      <c r="J190" s="5">
        <v>980</v>
      </c>
      <c r="K190" s="5">
        <v>930</v>
      </c>
      <c r="L190" s="5">
        <v>1020</v>
      </c>
      <c r="M190" s="5">
        <v>734</v>
      </c>
    </row>
    <row r="191" spans="1:13" ht="12" hidden="1">
      <c r="A191" s="1" t="s">
        <v>22</v>
      </c>
      <c r="B191" s="5"/>
      <c r="C191" s="5"/>
      <c r="D191" s="6"/>
      <c r="E191" s="5">
        <v>430</v>
      </c>
      <c r="F191" s="5">
        <v>456</v>
      </c>
      <c r="G191" s="5">
        <v>452</v>
      </c>
      <c r="H191" s="5">
        <v>446</v>
      </c>
      <c r="I191" s="5">
        <v>457</v>
      </c>
      <c r="J191" s="5">
        <v>450</v>
      </c>
      <c r="K191" s="5">
        <v>408</v>
      </c>
      <c r="L191" s="5">
        <v>451</v>
      </c>
      <c r="M191" s="5">
        <v>255</v>
      </c>
    </row>
    <row r="192" spans="1:13" ht="12" hidden="1">
      <c r="A192" s="1" t="s">
        <v>23</v>
      </c>
      <c r="B192" s="5"/>
      <c r="C192" s="5"/>
      <c r="D192" s="6"/>
      <c r="E192" s="5">
        <v>344</v>
      </c>
      <c r="F192" s="5">
        <v>387</v>
      </c>
      <c r="G192" s="5">
        <v>383</v>
      </c>
      <c r="H192" s="5">
        <v>371</v>
      </c>
      <c r="I192" s="5">
        <v>393</v>
      </c>
      <c r="J192" s="5">
        <v>365</v>
      </c>
      <c r="K192" s="5">
        <v>368</v>
      </c>
      <c r="L192" s="5">
        <v>380</v>
      </c>
      <c r="M192" s="5">
        <v>216</v>
      </c>
    </row>
    <row r="193" spans="1:13" ht="12" hidden="1">
      <c r="A193" s="1" t="s">
        <v>24</v>
      </c>
      <c r="B193" s="5"/>
      <c r="C193" s="5"/>
      <c r="D193" s="6"/>
      <c r="E193" s="5">
        <v>203</v>
      </c>
      <c r="F193" s="5">
        <v>241</v>
      </c>
      <c r="G193" s="5">
        <v>227</v>
      </c>
      <c r="H193" s="5">
        <v>236</v>
      </c>
      <c r="I193" s="5">
        <v>241</v>
      </c>
      <c r="J193" s="5">
        <v>200</v>
      </c>
      <c r="K193" s="5">
        <v>192</v>
      </c>
      <c r="L193" s="5">
        <v>216</v>
      </c>
      <c r="M193" s="5">
        <v>89</v>
      </c>
    </row>
    <row r="194" spans="1:13" ht="12" hidden="1">
      <c r="A194" s="1" t="s">
        <v>25</v>
      </c>
      <c r="B194" s="5"/>
      <c r="C194" s="5"/>
      <c r="D194" s="6"/>
      <c r="E194" s="5">
        <v>99</v>
      </c>
      <c r="F194" s="5">
        <v>123</v>
      </c>
      <c r="G194" s="5">
        <v>119</v>
      </c>
      <c r="H194" s="5">
        <v>115</v>
      </c>
      <c r="I194" s="5">
        <v>123</v>
      </c>
      <c r="J194" s="5">
        <v>114</v>
      </c>
      <c r="K194" s="5">
        <v>106</v>
      </c>
      <c r="L194" s="5">
        <v>117</v>
      </c>
      <c r="M194" s="5">
        <v>68</v>
      </c>
    </row>
    <row r="195" spans="1:13" ht="12" hidden="1">
      <c r="A195" s="8" t="s">
        <v>35</v>
      </c>
      <c r="B195" s="5"/>
      <c r="C195" s="5"/>
      <c r="D195" s="6"/>
      <c r="E195" s="5">
        <f aca="true" t="shared" si="54" ref="E195:M195">SUM(E183:E194)</f>
        <v>4248</v>
      </c>
      <c r="F195" s="5">
        <f t="shared" si="54"/>
        <v>4783</v>
      </c>
      <c r="G195" s="5">
        <f t="shared" si="54"/>
        <v>4736</v>
      </c>
      <c r="H195" s="5">
        <f t="shared" si="54"/>
        <v>4642</v>
      </c>
      <c r="I195" s="5">
        <f t="shared" si="54"/>
        <v>4862</v>
      </c>
      <c r="J195" s="5">
        <f t="shared" si="54"/>
        <v>4363</v>
      </c>
      <c r="K195" s="5">
        <f t="shared" si="54"/>
        <v>4174</v>
      </c>
      <c r="L195" s="5">
        <f t="shared" si="54"/>
        <v>4660</v>
      </c>
      <c r="M195" s="5">
        <f t="shared" si="54"/>
        <v>2757</v>
      </c>
    </row>
    <row r="196" spans="4:9" ht="12" hidden="1">
      <c r="D196" s="11"/>
      <c r="E196" s="11"/>
      <c r="F196" s="11"/>
      <c r="G196" s="11"/>
      <c r="H196" s="11"/>
      <c r="I196" s="11"/>
    </row>
    <row r="197" spans="1:9" ht="15.75">
      <c r="A197" s="105" t="s">
        <v>56</v>
      </c>
      <c r="B197" s="105"/>
      <c r="C197" s="105"/>
      <c r="D197" s="105"/>
      <c r="E197" s="105"/>
      <c r="F197" s="105"/>
      <c r="G197" s="11"/>
      <c r="H197" s="11"/>
      <c r="I197" s="11"/>
    </row>
    <row r="198" spans="1:8" ht="12">
      <c r="A198" s="106" t="s">
        <v>4</v>
      </c>
      <c r="B198" s="116" t="s">
        <v>5</v>
      </c>
      <c r="C198" s="110" t="s">
        <v>6</v>
      </c>
      <c r="D198" s="112" t="s">
        <v>7</v>
      </c>
      <c r="E198" s="116" t="s">
        <v>57</v>
      </c>
      <c r="F198" s="112" t="s">
        <v>58</v>
      </c>
      <c r="G198" s="11"/>
      <c r="H198" s="11"/>
    </row>
    <row r="199" spans="1:8" ht="12.75" thickBot="1">
      <c r="A199" s="107"/>
      <c r="B199" s="111"/>
      <c r="C199" s="111"/>
      <c r="D199" s="113"/>
      <c r="E199" s="111"/>
      <c r="F199" s="113"/>
      <c r="G199" s="11"/>
      <c r="H199" s="11"/>
    </row>
    <row r="200" spans="1:8" ht="12">
      <c r="A200" s="1" t="s">
        <v>14</v>
      </c>
      <c r="B200" s="5">
        <v>3439</v>
      </c>
      <c r="C200" s="5">
        <v>2157</v>
      </c>
      <c r="D200" s="6">
        <f aca="true" t="shared" si="55" ref="D200:D212">C200/B200</f>
        <v>0.6272172143064845</v>
      </c>
      <c r="E200" s="5">
        <v>2157</v>
      </c>
      <c r="F200" s="6">
        <f aca="true" t="shared" si="56" ref="F200:F212">E200/B200</f>
        <v>0.6272172143064845</v>
      </c>
      <c r="G200" s="11"/>
      <c r="H200" s="11"/>
    </row>
    <row r="201" spans="1:8" ht="12">
      <c r="A201" s="1" t="s">
        <v>15</v>
      </c>
      <c r="B201" s="5">
        <v>5339</v>
      </c>
      <c r="C201" s="5">
        <v>3849</v>
      </c>
      <c r="D201" s="6">
        <f t="shared" si="55"/>
        <v>0.7209215208840607</v>
      </c>
      <c r="E201" s="5">
        <v>3849</v>
      </c>
      <c r="F201" s="6">
        <f t="shared" si="56"/>
        <v>0.7209215208840607</v>
      </c>
      <c r="G201" s="11"/>
      <c r="H201" s="11"/>
    </row>
    <row r="202" spans="1:8" ht="12">
      <c r="A202" s="1" t="s">
        <v>16</v>
      </c>
      <c r="B202" s="5">
        <v>1694</v>
      </c>
      <c r="C202" s="5">
        <v>1109</v>
      </c>
      <c r="D202" s="6">
        <f t="shared" si="55"/>
        <v>0.6546635182998819</v>
      </c>
      <c r="E202" s="5">
        <v>1109</v>
      </c>
      <c r="F202" s="6">
        <f t="shared" si="56"/>
        <v>0.6546635182998819</v>
      </c>
      <c r="G202" s="11"/>
      <c r="H202" s="11"/>
    </row>
    <row r="203" spans="1:8" ht="12">
      <c r="A203" s="1" t="s">
        <v>17</v>
      </c>
      <c r="B203" s="5">
        <v>1567</v>
      </c>
      <c r="C203" s="5">
        <v>1047</v>
      </c>
      <c r="D203" s="6">
        <f t="shared" si="55"/>
        <v>0.6681557115507338</v>
      </c>
      <c r="E203" s="5">
        <v>1011</v>
      </c>
      <c r="F203" s="6">
        <f t="shared" si="56"/>
        <v>0.6451818761965539</v>
      </c>
      <c r="G203" s="11"/>
      <c r="H203" s="11"/>
    </row>
    <row r="204" spans="1:8" ht="12">
      <c r="A204" s="1" t="s">
        <v>18</v>
      </c>
      <c r="B204" s="5">
        <v>1961</v>
      </c>
      <c r="C204" s="5">
        <v>1421</v>
      </c>
      <c r="D204" s="6">
        <f t="shared" si="55"/>
        <v>0.7246302906680265</v>
      </c>
      <c r="E204" s="5">
        <v>1421</v>
      </c>
      <c r="F204" s="6">
        <f t="shared" si="56"/>
        <v>0.7246302906680265</v>
      </c>
      <c r="G204" s="11"/>
      <c r="H204" s="11"/>
    </row>
    <row r="205" spans="1:8" ht="12">
      <c r="A205" s="1" t="s">
        <v>19</v>
      </c>
      <c r="B205" s="5">
        <v>1707</v>
      </c>
      <c r="C205" s="5">
        <v>951</v>
      </c>
      <c r="D205" s="6">
        <f t="shared" si="55"/>
        <v>0.5571177504393673</v>
      </c>
      <c r="E205" s="5">
        <v>951</v>
      </c>
      <c r="F205" s="6">
        <f t="shared" si="56"/>
        <v>0.5571177504393673</v>
      </c>
      <c r="G205" s="11"/>
      <c r="H205" s="11"/>
    </row>
    <row r="206" spans="1:8" ht="12">
      <c r="A206" s="1" t="s">
        <v>20</v>
      </c>
      <c r="B206" s="7">
        <v>1192</v>
      </c>
      <c r="C206" s="7">
        <v>881</v>
      </c>
      <c r="D206" s="6">
        <f>C206/B206</f>
        <v>0.7390939597315436</v>
      </c>
      <c r="E206" s="5">
        <v>876</v>
      </c>
      <c r="F206" s="6">
        <f t="shared" si="56"/>
        <v>0.7348993288590604</v>
      </c>
      <c r="G206" s="11"/>
      <c r="H206" s="11"/>
    </row>
    <row r="207" spans="1:8" ht="12">
      <c r="A207" s="1" t="s">
        <v>21</v>
      </c>
      <c r="B207" s="7">
        <v>6534</v>
      </c>
      <c r="C207" s="7">
        <v>4861</v>
      </c>
      <c r="D207" s="6">
        <f t="shared" si="55"/>
        <v>0.743954698500153</v>
      </c>
      <c r="E207" s="5">
        <v>4861</v>
      </c>
      <c r="F207" s="6">
        <f t="shared" si="56"/>
        <v>0.743954698500153</v>
      </c>
      <c r="G207" s="11"/>
      <c r="H207" s="11"/>
    </row>
    <row r="208" spans="1:8" ht="12">
      <c r="A208" s="1" t="s">
        <v>22</v>
      </c>
      <c r="B208" s="7">
        <v>2609</v>
      </c>
      <c r="C208" s="7">
        <v>2034</v>
      </c>
      <c r="D208" s="6">
        <f t="shared" si="55"/>
        <v>0.7796090456113454</v>
      </c>
      <c r="E208" s="5">
        <v>2034</v>
      </c>
      <c r="F208" s="6">
        <f t="shared" si="56"/>
        <v>0.7796090456113454</v>
      </c>
      <c r="G208" s="11"/>
      <c r="H208" s="11"/>
    </row>
    <row r="209" spans="1:8" ht="12">
      <c r="A209" s="1" t="s">
        <v>23</v>
      </c>
      <c r="B209" s="7">
        <v>2375</v>
      </c>
      <c r="C209" s="7">
        <v>1858</v>
      </c>
      <c r="D209" s="6">
        <f t="shared" si="55"/>
        <v>0.7823157894736842</v>
      </c>
      <c r="E209" s="5">
        <v>1858</v>
      </c>
      <c r="F209" s="6">
        <f t="shared" si="56"/>
        <v>0.7823157894736842</v>
      </c>
      <c r="G209" s="11"/>
      <c r="H209" s="11"/>
    </row>
    <row r="210" spans="1:8" ht="12">
      <c r="A210" s="1" t="s">
        <v>24</v>
      </c>
      <c r="B210" s="5">
        <v>1754</v>
      </c>
      <c r="C210" s="5">
        <v>871</v>
      </c>
      <c r="D210" s="6">
        <f t="shared" si="55"/>
        <v>0.4965792474344356</v>
      </c>
      <c r="E210" s="5">
        <v>871</v>
      </c>
      <c r="F210" s="6">
        <f t="shared" si="56"/>
        <v>0.4965792474344356</v>
      </c>
      <c r="G210" s="11"/>
      <c r="H210" s="11"/>
    </row>
    <row r="211" spans="1:8" ht="12">
      <c r="A211" s="1" t="s">
        <v>25</v>
      </c>
      <c r="B211" s="5">
        <v>659</v>
      </c>
      <c r="C211" s="5">
        <v>461</v>
      </c>
      <c r="D211" s="6">
        <f t="shared" si="55"/>
        <v>0.6995447647951442</v>
      </c>
      <c r="E211" s="5">
        <v>461</v>
      </c>
      <c r="F211" s="6">
        <f t="shared" si="56"/>
        <v>0.6995447647951442</v>
      </c>
      <c r="G211" s="11"/>
      <c r="H211" s="11"/>
    </row>
    <row r="212" spans="1:8" ht="12">
      <c r="A212" s="8" t="s">
        <v>35</v>
      </c>
      <c r="B212" s="5">
        <f>SUM(B200:B211)</f>
        <v>30830</v>
      </c>
      <c r="C212" s="5">
        <f>SUM(C200:C211)</f>
        <v>21500</v>
      </c>
      <c r="D212" s="6">
        <f t="shared" si="55"/>
        <v>0.6973726889393448</v>
      </c>
      <c r="E212" s="5">
        <f>SUM(E200:E211)</f>
        <v>21459</v>
      </c>
      <c r="F212" s="6">
        <f t="shared" si="56"/>
        <v>0.696042815439507</v>
      </c>
      <c r="G212" s="11"/>
      <c r="H212" s="11"/>
    </row>
  </sheetData>
  <mergeCells count="83"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  <mergeCell ref="I134:I135"/>
    <mergeCell ref="J134:J135"/>
    <mergeCell ref="K134:K135"/>
    <mergeCell ref="L134:L135"/>
    <mergeCell ref="A165:M165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A37:J37"/>
    <mergeCell ref="G38:G39"/>
    <mergeCell ref="H38:H39"/>
    <mergeCell ref="I38:I39"/>
    <mergeCell ref="J38:J39"/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gridLines="1"/>
  <pageMargins left="0.42" right="0.42" top="0.43" bottom="0.46" header="0" footer="0"/>
  <pageSetup horizontalDpi="600" verticalDpi="600" orientation="portrait" scale="90" r:id="rId2"/>
  <rowBreaks count="3" manualBreakCount="3">
    <brk id="68" max="16383" man="1"/>
    <brk id="132" max="16383" man="1"/>
    <brk id="195" max="16383" man="1"/>
  </rowBreaks>
  <ignoredErrors>
    <ignoredError sqref="D2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 topLeftCell="A1">
      <selection activeCell="C35" sqref="C35"/>
    </sheetView>
  </sheetViews>
  <sheetFormatPr defaultColWidth="9.00390625" defaultRowHeight="12"/>
  <cols>
    <col min="1" max="1" width="16.25390625" style="18" customWidth="1"/>
    <col min="2" max="2" width="16.25390625" style="21" customWidth="1"/>
    <col min="3" max="3" width="24.25390625" style="21" customWidth="1"/>
    <col min="4" max="4" width="23.125" style="21" customWidth="1"/>
    <col min="5" max="16384" width="9.125" style="18" customWidth="1"/>
  </cols>
  <sheetData>
    <row r="1" spans="1:12" s="17" customFormat="1" ht="15.75">
      <c r="A1" s="117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17" customFormat="1" ht="16.5" thickBo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4" ht="12">
      <c r="B3" s="18"/>
      <c r="C3" s="18"/>
      <c r="D3" s="18"/>
    </row>
    <row r="4" spans="1:4" s="17" customFormat="1" ht="15.75">
      <c r="A4" s="119" t="s">
        <v>60</v>
      </c>
      <c r="B4" s="119"/>
      <c r="C4" s="119"/>
      <c r="D4" s="119"/>
    </row>
    <row r="5" spans="1:4" ht="12.75">
      <c r="A5" s="19"/>
      <c r="B5" s="20" t="s">
        <v>61</v>
      </c>
      <c r="C5" s="20" t="s">
        <v>62</v>
      </c>
      <c r="D5" s="20" t="s">
        <v>63</v>
      </c>
    </row>
    <row r="6" spans="1:4" ht="12.75">
      <c r="A6" s="17" t="s">
        <v>14</v>
      </c>
      <c r="B6" s="21">
        <v>2376</v>
      </c>
      <c r="C6" s="21">
        <v>1767</v>
      </c>
      <c r="D6" s="22">
        <f aca="true" t="shared" si="0" ref="D6:D18">C6/B6</f>
        <v>0.7436868686868687</v>
      </c>
    </row>
    <row r="7" spans="1:4" ht="12.75">
      <c r="A7" s="17" t="s">
        <v>15</v>
      </c>
      <c r="B7" s="21">
        <v>3789</v>
      </c>
      <c r="C7" s="21">
        <v>3136</v>
      </c>
      <c r="D7" s="22">
        <f t="shared" si="0"/>
        <v>0.827659012932172</v>
      </c>
    </row>
    <row r="8" spans="1:4" ht="12.75">
      <c r="A8" s="17" t="s">
        <v>16</v>
      </c>
      <c r="B8" s="21">
        <v>1343</v>
      </c>
      <c r="C8" s="21">
        <v>954</v>
      </c>
      <c r="D8" s="22">
        <f t="shared" si="0"/>
        <v>0.7103499627699181</v>
      </c>
    </row>
    <row r="9" spans="1:4" ht="12.75">
      <c r="A9" s="17" t="s">
        <v>17</v>
      </c>
      <c r="B9" s="21">
        <v>1110</v>
      </c>
      <c r="C9" s="21">
        <v>833</v>
      </c>
      <c r="D9" s="22">
        <f t="shared" si="0"/>
        <v>0.7504504504504504</v>
      </c>
    </row>
    <row r="10" spans="1:4" ht="12.75">
      <c r="A10" s="17" t="s">
        <v>18</v>
      </c>
      <c r="B10" s="21">
        <v>1538</v>
      </c>
      <c r="C10" s="21">
        <v>1300</v>
      </c>
      <c r="D10" s="22">
        <f t="shared" si="0"/>
        <v>0.8452535760728218</v>
      </c>
    </row>
    <row r="11" spans="1:4" ht="12.75">
      <c r="A11" s="17" t="s">
        <v>19</v>
      </c>
      <c r="B11" s="21">
        <v>1399</v>
      </c>
      <c r="C11" s="21">
        <v>932</v>
      </c>
      <c r="D11" s="22">
        <f t="shared" si="0"/>
        <v>0.6661901358112938</v>
      </c>
    </row>
    <row r="12" spans="1:4" ht="12.75">
      <c r="A12" s="17" t="s">
        <v>20</v>
      </c>
      <c r="B12" s="21">
        <v>860</v>
      </c>
      <c r="C12" s="21">
        <v>662</v>
      </c>
      <c r="D12" s="22">
        <f t="shared" si="0"/>
        <v>0.7697674418604651</v>
      </c>
    </row>
    <row r="13" spans="1:4" ht="12.75">
      <c r="A13" s="17" t="s">
        <v>21</v>
      </c>
      <c r="B13" s="21">
        <v>5508</v>
      </c>
      <c r="C13" s="21">
        <v>4555</v>
      </c>
      <c r="D13" s="22">
        <f t="shared" si="0"/>
        <v>0.8269789397240378</v>
      </c>
    </row>
    <row r="14" spans="1:4" ht="12.75">
      <c r="A14" s="17" t="s">
        <v>22</v>
      </c>
      <c r="B14" s="21">
        <v>2154</v>
      </c>
      <c r="C14" s="21">
        <v>1838</v>
      </c>
      <c r="D14" s="22">
        <f t="shared" si="0"/>
        <v>0.8532961931290622</v>
      </c>
    </row>
    <row r="15" spans="1:4" ht="12.75">
      <c r="A15" s="17" t="s">
        <v>23</v>
      </c>
      <c r="B15" s="21">
        <v>1937</v>
      </c>
      <c r="C15" s="21">
        <v>1631</v>
      </c>
      <c r="D15" s="22">
        <f t="shared" si="0"/>
        <v>0.8420237480640165</v>
      </c>
    </row>
    <row r="16" spans="1:4" ht="12.75">
      <c r="A16" s="17" t="s">
        <v>24</v>
      </c>
      <c r="B16" s="21">
        <v>1254</v>
      </c>
      <c r="C16" s="21">
        <v>843</v>
      </c>
      <c r="D16" s="22">
        <f t="shared" si="0"/>
        <v>0.6722488038277512</v>
      </c>
    </row>
    <row r="17" spans="1:4" ht="12.75">
      <c r="A17" s="17" t="s">
        <v>25</v>
      </c>
      <c r="B17" s="21">
        <v>424</v>
      </c>
      <c r="C17" s="21">
        <v>345</v>
      </c>
      <c r="D17" s="22">
        <f t="shared" si="0"/>
        <v>0.8136792452830188</v>
      </c>
    </row>
    <row r="18" spans="1:4" ht="12.75">
      <c r="A18" s="17" t="s">
        <v>35</v>
      </c>
      <c r="B18" s="21">
        <f>SUM(B6:B17)</f>
        <v>23692</v>
      </c>
      <c r="C18" s="21">
        <f>SUM(C6:C17)</f>
        <v>18796</v>
      </c>
      <c r="D18" s="22">
        <f t="shared" si="0"/>
        <v>0.7933479655579943</v>
      </c>
    </row>
    <row r="21" spans="1:4" s="17" customFormat="1" ht="15.75">
      <c r="A21" s="119" t="s">
        <v>64</v>
      </c>
      <c r="B21" s="119"/>
      <c r="C21" s="119"/>
      <c r="D21" s="119"/>
    </row>
    <row r="22" spans="1:4" ht="12.75">
      <c r="A22" s="19"/>
      <c r="B22" s="20" t="s">
        <v>61</v>
      </c>
      <c r="C22" s="20" t="s">
        <v>65</v>
      </c>
      <c r="D22" s="20" t="s">
        <v>66</v>
      </c>
    </row>
    <row r="23" spans="1:4" ht="12.75">
      <c r="A23" s="17" t="s">
        <v>14</v>
      </c>
      <c r="B23" s="21">
        <v>2376</v>
      </c>
      <c r="C23" s="21">
        <v>1745</v>
      </c>
      <c r="D23" s="22">
        <f aca="true" t="shared" si="1" ref="D23:D35">C23/B23</f>
        <v>0.7344276094276094</v>
      </c>
    </row>
    <row r="24" spans="1:4" ht="12.75">
      <c r="A24" s="17" t="s">
        <v>15</v>
      </c>
      <c r="B24" s="21">
        <v>3789</v>
      </c>
      <c r="C24" s="21">
        <v>3059</v>
      </c>
      <c r="D24" s="22">
        <f t="shared" si="1"/>
        <v>0.807337028239641</v>
      </c>
    </row>
    <row r="25" spans="1:4" ht="12.75">
      <c r="A25" s="17" t="s">
        <v>16</v>
      </c>
      <c r="B25" s="21">
        <v>1343</v>
      </c>
      <c r="C25" s="21">
        <v>941</v>
      </c>
      <c r="D25" s="22">
        <f t="shared" si="1"/>
        <v>0.7006701414743113</v>
      </c>
    </row>
    <row r="26" spans="1:4" ht="12.75">
      <c r="A26" s="17" t="s">
        <v>17</v>
      </c>
      <c r="B26" s="21">
        <v>1110</v>
      </c>
      <c r="C26" s="21">
        <v>830</v>
      </c>
      <c r="D26" s="22">
        <f t="shared" si="1"/>
        <v>0.7477477477477478</v>
      </c>
    </row>
    <row r="27" spans="1:4" ht="12.75">
      <c r="A27" s="17" t="s">
        <v>18</v>
      </c>
      <c r="B27" s="21">
        <v>1538</v>
      </c>
      <c r="C27" s="21">
        <v>1285</v>
      </c>
      <c r="D27" s="22">
        <f t="shared" si="1"/>
        <v>0.8355006501950585</v>
      </c>
    </row>
    <row r="28" spans="1:4" ht="12.75">
      <c r="A28" s="17" t="s">
        <v>19</v>
      </c>
      <c r="B28" s="21">
        <v>1399</v>
      </c>
      <c r="C28" s="21">
        <v>923</v>
      </c>
      <c r="D28" s="22">
        <f t="shared" si="1"/>
        <v>0.6597569692637598</v>
      </c>
    </row>
    <row r="29" spans="1:4" ht="12.75">
      <c r="A29" s="17" t="s">
        <v>20</v>
      </c>
      <c r="B29" s="21">
        <v>860</v>
      </c>
      <c r="C29" s="21">
        <v>656</v>
      </c>
      <c r="D29" s="22">
        <f t="shared" si="1"/>
        <v>0.7627906976744186</v>
      </c>
    </row>
    <row r="30" spans="1:4" ht="12.75">
      <c r="A30" s="17" t="s">
        <v>21</v>
      </c>
      <c r="B30" s="21">
        <v>5508</v>
      </c>
      <c r="C30" s="21">
        <v>4523</v>
      </c>
      <c r="D30" s="22">
        <f t="shared" si="1"/>
        <v>0.8211692084241103</v>
      </c>
    </row>
    <row r="31" spans="1:4" ht="12.75">
      <c r="A31" s="17" t="s">
        <v>22</v>
      </c>
      <c r="B31" s="21">
        <v>2154</v>
      </c>
      <c r="C31" s="21">
        <v>1833</v>
      </c>
      <c r="D31" s="22">
        <f t="shared" si="1"/>
        <v>0.850974930362117</v>
      </c>
    </row>
    <row r="32" spans="1:4" ht="12.75">
      <c r="A32" s="17" t="s">
        <v>23</v>
      </c>
      <c r="B32" s="21">
        <v>1937</v>
      </c>
      <c r="C32" s="21">
        <v>1619</v>
      </c>
      <c r="D32" s="22">
        <f t="shared" si="1"/>
        <v>0.835828600929272</v>
      </c>
    </row>
    <row r="33" spans="1:4" ht="12.75">
      <c r="A33" s="17" t="s">
        <v>24</v>
      </c>
      <c r="B33" s="21">
        <v>1254</v>
      </c>
      <c r="C33" s="21">
        <v>824</v>
      </c>
      <c r="D33" s="22">
        <f t="shared" si="1"/>
        <v>0.6570972886762361</v>
      </c>
    </row>
    <row r="34" spans="1:4" ht="12.75">
      <c r="A34" s="17" t="s">
        <v>25</v>
      </c>
      <c r="B34" s="21">
        <v>424</v>
      </c>
      <c r="C34" s="21">
        <v>341</v>
      </c>
      <c r="D34" s="22">
        <f t="shared" si="1"/>
        <v>0.8042452830188679</v>
      </c>
    </row>
    <row r="35" spans="1:4" ht="12.75">
      <c r="A35" s="17" t="s">
        <v>35</v>
      </c>
      <c r="B35" s="21">
        <f>SUM(B23:B34)</f>
        <v>23692</v>
      </c>
      <c r="C35" s="21">
        <f>SUM(C23:C34)</f>
        <v>18579</v>
      </c>
      <c r="D35" s="22">
        <f t="shared" si="1"/>
        <v>0.784188755698126</v>
      </c>
    </row>
    <row r="38" spans="1:4" ht="15.75">
      <c r="A38" s="119" t="s">
        <v>67</v>
      </c>
      <c r="B38" s="119"/>
      <c r="C38" s="119"/>
      <c r="D38" s="119"/>
    </row>
    <row r="39" spans="1:4" ht="12.75">
      <c r="A39" s="19"/>
      <c r="B39" s="20" t="s">
        <v>61</v>
      </c>
      <c r="C39" s="20" t="s">
        <v>68</v>
      </c>
      <c r="D39" s="20" t="s">
        <v>69</v>
      </c>
    </row>
    <row r="40" spans="1:4" ht="12.75">
      <c r="A40" s="17" t="s">
        <v>14</v>
      </c>
      <c r="B40" s="21">
        <v>2376</v>
      </c>
      <c r="C40" s="21">
        <v>1651</v>
      </c>
      <c r="D40" s="22">
        <f aca="true" t="shared" si="2" ref="D40:D52">C40/B40</f>
        <v>0.6948653198653199</v>
      </c>
    </row>
    <row r="41" spans="1:4" ht="12.75">
      <c r="A41" s="17" t="s">
        <v>15</v>
      </c>
      <c r="B41" s="21">
        <v>3789</v>
      </c>
      <c r="C41" s="21">
        <v>2920</v>
      </c>
      <c r="D41" s="22">
        <f t="shared" si="2"/>
        <v>0.7706518870414357</v>
      </c>
    </row>
    <row r="42" spans="1:4" ht="12.75">
      <c r="A42" s="17" t="s">
        <v>16</v>
      </c>
      <c r="B42" s="21">
        <v>1343</v>
      </c>
      <c r="C42" s="21">
        <v>906</v>
      </c>
      <c r="D42" s="22">
        <f t="shared" si="2"/>
        <v>0.6746090841399851</v>
      </c>
    </row>
    <row r="43" spans="1:4" ht="12.75">
      <c r="A43" s="17" t="s">
        <v>17</v>
      </c>
      <c r="B43" s="21">
        <v>1110</v>
      </c>
      <c r="C43" s="21">
        <v>791</v>
      </c>
      <c r="D43" s="22">
        <f t="shared" si="2"/>
        <v>0.7126126126126127</v>
      </c>
    </row>
    <row r="44" spans="1:4" ht="12.75">
      <c r="A44" s="17" t="s">
        <v>18</v>
      </c>
      <c r="B44" s="21">
        <v>1538</v>
      </c>
      <c r="C44" s="21">
        <v>1222</v>
      </c>
      <c r="D44" s="22">
        <f t="shared" si="2"/>
        <v>0.7945383615084526</v>
      </c>
    </row>
    <row r="45" spans="1:4" ht="12.75">
      <c r="A45" s="17" t="s">
        <v>19</v>
      </c>
      <c r="B45" s="21">
        <v>1399</v>
      </c>
      <c r="C45" s="21">
        <v>812</v>
      </c>
      <c r="D45" s="22">
        <f t="shared" si="2"/>
        <v>0.5804145818441744</v>
      </c>
    </row>
    <row r="46" spans="1:4" ht="12.75">
      <c r="A46" s="17" t="s">
        <v>20</v>
      </c>
      <c r="B46" s="21">
        <v>860</v>
      </c>
      <c r="C46" s="21">
        <v>623</v>
      </c>
      <c r="D46" s="22">
        <f t="shared" si="2"/>
        <v>0.7244186046511628</v>
      </c>
    </row>
    <row r="47" spans="1:4" ht="12.75">
      <c r="A47" s="17" t="s">
        <v>21</v>
      </c>
      <c r="B47" s="21">
        <v>5508</v>
      </c>
      <c r="C47" s="21">
        <v>4325</v>
      </c>
      <c r="D47" s="22">
        <f t="shared" si="2"/>
        <v>0.7852214960058097</v>
      </c>
    </row>
    <row r="48" spans="1:4" ht="12.75">
      <c r="A48" s="17" t="s">
        <v>22</v>
      </c>
      <c r="B48" s="21">
        <v>2154</v>
      </c>
      <c r="C48" s="21">
        <v>1745</v>
      </c>
      <c r="D48" s="22">
        <f t="shared" si="2"/>
        <v>0.8101207056638812</v>
      </c>
    </row>
    <row r="49" spans="1:4" ht="12.75">
      <c r="A49" s="17" t="s">
        <v>23</v>
      </c>
      <c r="B49" s="21">
        <v>1937</v>
      </c>
      <c r="C49" s="21">
        <v>1574</v>
      </c>
      <c r="D49" s="22">
        <f t="shared" si="2"/>
        <v>0.8125967991739804</v>
      </c>
    </row>
    <row r="50" spans="1:4" ht="12.75">
      <c r="A50" s="17" t="s">
        <v>24</v>
      </c>
      <c r="B50" s="21">
        <v>1254</v>
      </c>
      <c r="C50" s="21">
        <v>785</v>
      </c>
      <c r="D50" s="22">
        <f t="shared" si="2"/>
        <v>0.6259968102073366</v>
      </c>
    </row>
    <row r="51" spans="1:4" ht="12.75">
      <c r="A51" s="17" t="s">
        <v>25</v>
      </c>
      <c r="B51" s="21">
        <v>424</v>
      </c>
      <c r="C51" s="21">
        <v>328</v>
      </c>
      <c r="D51" s="22">
        <f t="shared" si="2"/>
        <v>0.7735849056603774</v>
      </c>
    </row>
    <row r="52" spans="1:4" ht="12.75">
      <c r="A52" s="17" t="s">
        <v>35</v>
      </c>
      <c r="B52" s="21">
        <f>SUM(B40:B51)</f>
        <v>23692</v>
      </c>
      <c r="C52" s="21">
        <f>SUM(C40:C51)</f>
        <v>17682</v>
      </c>
      <c r="D52" s="22">
        <f t="shared" si="2"/>
        <v>0.7463278743879791</v>
      </c>
    </row>
  </sheetData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portrait" r:id="rId2"/>
  <rowBreaks count="1" manualBreakCount="1">
    <brk id="2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 topLeftCell="A1">
      <selection activeCell="C110" sqref="C110"/>
    </sheetView>
  </sheetViews>
  <sheetFormatPr defaultColWidth="9.00390625" defaultRowHeight="12"/>
  <cols>
    <col min="1" max="1" width="15.25390625" style="1" customWidth="1"/>
    <col min="2" max="2" width="28.625" style="5" customWidth="1"/>
    <col min="3" max="3" width="10.75390625" style="28" customWidth="1"/>
    <col min="4" max="5" width="9.125" style="28" customWidth="1"/>
    <col min="6" max="6" width="8.375" style="23" customWidth="1"/>
    <col min="7" max="7" width="7.75390625" style="23" customWidth="1"/>
    <col min="8" max="8" width="9.125" style="1" customWidth="1"/>
    <col min="9" max="9" width="10.375" style="1" customWidth="1"/>
    <col min="10" max="10" width="8.875" style="1" customWidth="1"/>
    <col min="11" max="16384" width="9.125" style="1" customWidth="1"/>
  </cols>
  <sheetData>
    <row r="1" spans="1:12" ht="15.7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6.5" thickBo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8" ht="36.75" customHeight="1">
      <c r="A3" s="122" t="s">
        <v>291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5" ht="15.75">
      <c r="A4" s="120" t="s">
        <v>71</v>
      </c>
      <c r="B4" s="120"/>
      <c r="C4" s="120"/>
      <c r="D4" s="120"/>
      <c r="E4" s="120"/>
    </row>
    <row r="5" spans="2:5" ht="12">
      <c r="B5" s="10" t="s">
        <v>72</v>
      </c>
      <c r="C5" s="24" t="s">
        <v>73</v>
      </c>
      <c r="D5" s="24" t="s">
        <v>74</v>
      </c>
      <c r="E5" s="25" t="s">
        <v>75</v>
      </c>
    </row>
    <row r="6" spans="1:5" ht="12.75">
      <c r="A6" s="17" t="s">
        <v>14</v>
      </c>
      <c r="B6" s="26">
        <v>1636</v>
      </c>
      <c r="C6" s="6">
        <f aca="true" t="shared" si="0" ref="C6:C18">C21/B6</f>
        <v>0.7359413202933985</v>
      </c>
      <c r="D6" s="6">
        <f aca="true" t="shared" si="1" ref="D6:D18">D21/B6</f>
        <v>0.7701711491442543</v>
      </c>
      <c r="E6" s="6">
        <f aca="true" t="shared" si="2" ref="E6:E18">E21/B6</f>
        <v>0.7334963325183375</v>
      </c>
    </row>
    <row r="7" spans="1:5" ht="12.75">
      <c r="A7" s="17" t="s">
        <v>15</v>
      </c>
      <c r="B7" s="26">
        <v>1953</v>
      </c>
      <c r="C7" s="6">
        <f t="shared" si="0"/>
        <v>0.8330773169482847</v>
      </c>
      <c r="D7" s="6">
        <f t="shared" si="1"/>
        <v>0.8566308243727598</v>
      </c>
      <c r="E7" s="6">
        <f t="shared" si="2"/>
        <v>0.7373271889400922</v>
      </c>
    </row>
    <row r="8" spans="1:5" ht="12.75">
      <c r="A8" s="17" t="s">
        <v>16</v>
      </c>
      <c r="B8" s="26">
        <v>970</v>
      </c>
      <c r="C8" s="6">
        <f t="shared" si="0"/>
        <v>0.8381443298969072</v>
      </c>
      <c r="D8" s="6">
        <f t="shared" si="1"/>
        <v>0.8618556701030928</v>
      </c>
      <c r="E8" s="6">
        <f t="shared" si="2"/>
        <v>0.8154639175257732</v>
      </c>
    </row>
    <row r="9" spans="1:5" ht="12.75">
      <c r="A9" s="17" t="s">
        <v>17</v>
      </c>
      <c r="B9" s="26">
        <v>699</v>
      </c>
      <c r="C9" s="6">
        <f t="shared" si="0"/>
        <v>0.7381974248927039</v>
      </c>
      <c r="D9" s="6">
        <f t="shared" si="1"/>
        <v>0.7811158798283262</v>
      </c>
      <c r="E9" s="6">
        <f t="shared" si="2"/>
        <v>0.6509298998569385</v>
      </c>
    </row>
    <row r="10" spans="1:5" ht="12.75">
      <c r="A10" s="17" t="s">
        <v>18</v>
      </c>
      <c r="B10" s="26">
        <v>942</v>
      </c>
      <c r="C10" s="6">
        <f t="shared" si="0"/>
        <v>0.8471337579617835</v>
      </c>
      <c r="D10" s="6">
        <f t="shared" si="1"/>
        <v>0.8736730360934183</v>
      </c>
      <c r="E10" s="6">
        <f t="shared" si="2"/>
        <v>0.8046709129511678</v>
      </c>
    </row>
    <row r="11" spans="1:5" ht="12.75">
      <c r="A11" s="17" t="s">
        <v>19</v>
      </c>
      <c r="B11" s="26">
        <v>925</v>
      </c>
      <c r="C11" s="6">
        <f t="shared" si="0"/>
        <v>0.6324324324324324</v>
      </c>
      <c r="D11" s="6">
        <f t="shared" si="1"/>
        <v>0.6443243243243243</v>
      </c>
      <c r="E11" s="6">
        <f t="shared" si="2"/>
        <v>0.5935135135135136</v>
      </c>
    </row>
    <row r="12" spans="1:5" ht="12.75">
      <c r="A12" s="17" t="s">
        <v>20</v>
      </c>
      <c r="B12" s="26">
        <v>656</v>
      </c>
      <c r="C12" s="6">
        <f t="shared" si="0"/>
        <v>0.8140243902439024</v>
      </c>
      <c r="D12" s="6">
        <f t="shared" si="1"/>
        <v>0.8673780487804879</v>
      </c>
      <c r="E12" s="6">
        <f t="shared" si="2"/>
        <v>0.6692073170731707</v>
      </c>
    </row>
    <row r="13" spans="1:5" ht="12.75">
      <c r="A13" s="17" t="s">
        <v>21</v>
      </c>
      <c r="B13" s="26">
        <v>3424</v>
      </c>
      <c r="C13" s="6">
        <f t="shared" si="0"/>
        <v>0.8685747663551402</v>
      </c>
      <c r="D13" s="6">
        <f t="shared" si="1"/>
        <v>0.8998247663551402</v>
      </c>
      <c r="E13" s="6">
        <f t="shared" si="2"/>
        <v>0.8837616822429907</v>
      </c>
    </row>
    <row r="14" spans="1:5" ht="12.75">
      <c r="A14" s="17" t="s">
        <v>22</v>
      </c>
      <c r="B14" s="26">
        <v>1824</v>
      </c>
      <c r="C14" s="6">
        <f t="shared" si="0"/>
        <v>0.7192982456140351</v>
      </c>
      <c r="D14" s="6">
        <f t="shared" si="1"/>
        <v>0.7510964912280702</v>
      </c>
      <c r="E14" s="6">
        <f t="shared" si="2"/>
        <v>0.6589912280701754</v>
      </c>
    </row>
    <row r="15" spans="1:5" ht="12.75">
      <c r="A15" s="17" t="s">
        <v>23</v>
      </c>
      <c r="B15" s="26">
        <v>1505</v>
      </c>
      <c r="C15" s="6">
        <f t="shared" si="0"/>
        <v>0.9036544850498339</v>
      </c>
      <c r="D15" s="6">
        <f t="shared" si="1"/>
        <v>0.9335548172757475</v>
      </c>
      <c r="E15" s="6">
        <f t="shared" si="2"/>
        <v>0.9388704318936877</v>
      </c>
    </row>
    <row r="16" spans="1:5" ht="12.75">
      <c r="A16" s="17" t="s">
        <v>24</v>
      </c>
      <c r="B16" s="26">
        <v>1007</v>
      </c>
      <c r="C16" s="6">
        <f t="shared" si="0"/>
        <v>0.8242303872889771</v>
      </c>
      <c r="D16" s="6">
        <f t="shared" si="1"/>
        <v>0.8579940417080437</v>
      </c>
      <c r="E16" s="6">
        <f t="shared" si="2"/>
        <v>0.7845084409136047</v>
      </c>
    </row>
    <row r="17" spans="1:5" ht="12.75">
      <c r="A17" s="17" t="s">
        <v>25</v>
      </c>
      <c r="B17" s="26" t="s">
        <v>76</v>
      </c>
      <c r="C17" s="6" t="e">
        <f t="shared" si="0"/>
        <v>#VALUE!</v>
      </c>
      <c r="D17" s="6" t="e">
        <f t="shared" si="1"/>
        <v>#VALUE!</v>
      </c>
      <c r="E17" s="6" t="e">
        <f t="shared" si="2"/>
        <v>#VALUE!</v>
      </c>
    </row>
    <row r="18" spans="1:5" ht="12.75">
      <c r="A18" s="17" t="s">
        <v>35</v>
      </c>
      <c r="B18" s="26">
        <f>SUM(B6:B17)</f>
        <v>15541</v>
      </c>
      <c r="C18" s="6">
        <f t="shared" si="0"/>
        <v>0.8077343800270252</v>
      </c>
      <c r="D18" s="6">
        <f t="shared" si="1"/>
        <v>0.8379769641593205</v>
      </c>
      <c r="E18" s="6">
        <f t="shared" si="2"/>
        <v>0.7762048774210154</v>
      </c>
    </row>
    <row r="19" spans="1:5" ht="12.75">
      <c r="A19" s="17"/>
      <c r="B19" s="26"/>
      <c r="C19" s="6"/>
      <c r="D19" s="6"/>
      <c r="E19" s="6"/>
    </row>
    <row r="20" spans="3:5" ht="12" hidden="1">
      <c r="C20" s="24" t="s">
        <v>77</v>
      </c>
      <c r="D20" s="24" t="s">
        <v>78</v>
      </c>
      <c r="E20" s="24" t="s">
        <v>79</v>
      </c>
    </row>
    <row r="21" spans="1:5" ht="12.75" hidden="1">
      <c r="A21" s="17" t="s">
        <v>14</v>
      </c>
      <c r="C21" s="5">
        <v>1204</v>
      </c>
      <c r="D21" s="5">
        <v>1260</v>
      </c>
      <c r="E21" s="5">
        <v>1200</v>
      </c>
    </row>
    <row r="22" spans="1:5" ht="12.75" hidden="1">
      <c r="A22" s="17" t="s">
        <v>15</v>
      </c>
      <c r="C22" s="5">
        <v>1627</v>
      </c>
      <c r="D22" s="5">
        <v>1673</v>
      </c>
      <c r="E22" s="5">
        <v>1440</v>
      </c>
    </row>
    <row r="23" spans="1:5" ht="12.75" hidden="1">
      <c r="A23" s="17" t="s">
        <v>16</v>
      </c>
      <c r="C23" s="5">
        <v>813</v>
      </c>
      <c r="D23" s="5">
        <v>836</v>
      </c>
      <c r="E23" s="5">
        <v>791</v>
      </c>
    </row>
    <row r="24" spans="1:5" ht="12.75" hidden="1">
      <c r="A24" s="17" t="s">
        <v>17</v>
      </c>
      <c r="C24" s="5">
        <v>516</v>
      </c>
      <c r="D24" s="5">
        <v>546</v>
      </c>
      <c r="E24" s="5">
        <v>455</v>
      </c>
    </row>
    <row r="25" spans="1:5" ht="12.75" hidden="1">
      <c r="A25" s="17" t="s">
        <v>18</v>
      </c>
      <c r="C25" s="5">
        <v>798</v>
      </c>
      <c r="D25" s="5">
        <v>823</v>
      </c>
      <c r="E25" s="5">
        <v>758</v>
      </c>
    </row>
    <row r="26" spans="1:5" ht="12.75" hidden="1">
      <c r="A26" s="17" t="s">
        <v>19</v>
      </c>
      <c r="C26" s="5">
        <v>585</v>
      </c>
      <c r="D26" s="5">
        <v>596</v>
      </c>
      <c r="E26" s="5">
        <v>549</v>
      </c>
    </row>
    <row r="27" spans="1:5" ht="12.75" hidden="1">
      <c r="A27" s="17" t="s">
        <v>20</v>
      </c>
      <c r="C27" s="5">
        <v>534</v>
      </c>
      <c r="D27" s="5">
        <v>569</v>
      </c>
      <c r="E27" s="5">
        <v>439</v>
      </c>
    </row>
    <row r="28" spans="1:5" ht="12.75" hidden="1">
      <c r="A28" s="17" t="s">
        <v>21</v>
      </c>
      <c r="C28" s="5">
        <v>2974</v>
      </c>
      <c r="D28" s="5">
        <v>3081</v>
      </c>
      <c r="E28" s="5">
        <v>3026</v>
      </c>
    </row>
    <row r="29" spans="1:5" ht="12.75" hidden="1">
      <c r="A29" s="17" t="s">
        <v>22</v>
      </c>
      <c r="C29" s="5">
        <v>1312</v>
      </c>
      <c r="D29" s="5">
        <v>1370</v>
      </c>
      <c r="E29" s="5">
        <v>1202</v>
      </c>
    </row>
    <row r="30" spans="1:5" ht="12.75" hidden="1">
      <c r="A30" s="17" t="s">
        <v>23</v>
      </c>
      <c r="C30" s="5">
        <v>1360</v>
      </c>
      <c r="D30" s="5">
        <v>1405</v>
      </c>
      <c r="E30" s="5">
        <v>1413</v>
      </c>
    </row>
    <row r="31" spans="1:5" ht="12.75" hidden="1">
      <c r="A31" s="17" t="s">
        <v>24</v>
      </c>
      <c r="C31" s="5">
        <v>830</v>
      </c>
      <c r="D31" s="5">
        <v>864</v>
      </c>
      <c r="E31" s="5">
        <v>790</v>
      </c>
    </row>
    <row r="32" spans="1:5" ht="12.75" hidden="1">
      <c r="A32" s="17" t="s">
        <v>25</v>
      </c>
      <c r="C32" s="5"/>
      <c r="D32" s="5"/>
      <c r="E32" s="5"/>
    </row>
    <row r="33" spans="1:5" ht="12.75" hidden="1">
      <c r="A33" s="17" t="s">
        <v>35</v>
      </c>
      <c r="C33" s="5">
        <f>SUM(C21:C32)</f>
        <v>12553</v>
      </c>
      <c r="D33" s="5">
        <f>SUM(D21:D32)</f>
        <v>13023</v>
      </c>
      <c r="E33" s="5">
        <f>SUM(E21:E32)</f>
        <v>12063</v>
      </c>
    </row>
    <row r="34" ht="12" hidden="1"/>
    <row r="36" spans="1:8" ht="15.75">
      <c r="A36" s="117" t="s">
        <v>80</v>
      </c>
      <c r="B36" s="117"/>
      <c r="C36" s="117"/>
      <c r="D36" s="117"/>
      <c r="E36" s="117"/>
      <c r="F36" s="117"/>
      <c r="G36" s="117"/>
      <c r="H36" s="117"/>
    </row>
    <row r="37" spans="2:8" ht="12">
      <c r="B37" s="10" t="s">
        <v>81</v>
      </c>
      <c r="C37" s="24" t="s">
        <v>45</v>
      </c>
      <c r="D37" s="24" t="s">
        <v>82</v>
      </c>
      <c r="E37" s="25" t="s">
        <v>83</v>
      </c>
      <c r="F37" s="24" t="s">
        <v>73</v>
      </c>
      <c r="G37" s="27" t="s">
        <v>74</v>
      </c>
      <c r="H37" s="27" t="s">
        <v>75</v>
      </c>
    </row>
    <row r="38" spans="1:8" ht="12.75">
      <c r="A38" s="17" t="s">
        <v>14</v>
      </c>
      <c r="B38" s="10">
        <v>8256</v>
      </c>
      <c r="C38" s="6">
        <f aca="true" t="shared" si="3" ref="C38:C50">C53/B38</f>
        <v>0.8565891472868217</v>
      </c>
      <c r="D38" s="6">
        <f aca="true" t="shared" si="4" ref="D38:D50">D53/B38</f>
        <v>0.8783914728682171</v>
      </c>
      <c r="E38" s="6">
        <f aca="true" t="shared" si="5" ref="E38:E50">E53/B38</f>
        <v>0.7302567829457365</v>
      </c>
      <c r="F38" s="11">
        <f aca="true" t="shared" si="6" ref="F38:F50">F53/B38</f>
        <v>0.7067587209302325</v>
      </c>
      <c r="G38" s="11">
        <f aca="true" t="shared" si="7" ref="G38:G50">G53/B38</f>
        <v>0.8121366279069767</v>
      </c>
      <c r="H38" s="11">
        <f aca="true" t="shared" si="8" ref="H38:H50">H53/B38</f>
        <v>0.7664728682170543</v>
      </c>
    </row>
    <row r="39" spans="1:8" ht="12.75">
      <c r="A39" s="17" t="s">
        <v>15</v>
      </c>
      <c r="B39" s="10">
        <v>9871</v>
      </c>
      <c r="C39" s="6">
        <f t="shared" si="3"/>
        <v>0.9515753216492756</v>
      </c>
      <c r="D39" s="6">
        <f t="shared" si="4"/>
        <v>0.9511700942153783</v>
      </c>
      <c r="E39" s="6">
        <f t="shared" si="5"/>
        <v>0.8651605713706818</v>
      </c>
      <c r="F39" s="11">
        <f t="shared" si="6"/>
        <v>0.8177489616047007</v>
      </c>
      <c r="G39" s="11">
        <f t="shared" si="7"/>
        <v>0.9009218924121163</v>
      </c>
      <c r="H39" s="11">
        <f t="shared" si="8"/>
        <v>0.7939418498632358</v>
      </c>
    </row>
    <row r="40" spans="1:8" ht="12.75">
      <c r="A40" s="17" t="s">
        <v>16</v>
      </c>
      <c r="B40" s="10">
        <v>5180</v>
      </c>
      <c r="C40" s="6">
        <f t="shared" si="3"/>
        <v>0.8942084942084942</v>
      </c>
      <c r="D40" s="6">
        <f t="shared" si="4"/>
        <v>0.905019305019305</v>
      </c>
      <c r="E40" s="6">
        <f t="shared" si="5"/>
        <v>0.822972972972973</v>
      </c>
      <c r="F40" s="11">
        <f t="shared" si="6"/>
        <v>0.8003861003861004</v>
      </c>
      <c r="G40" s="11">
        <f t="shared" si="7"/>
        <v>0.8882239382239382</v>
      </c>
      <c r="H40" s="11">
        <f t="shared" si="8"/>
        <v>0.8274131274131274</v>
      </c>
    </row>
    <row r="41" spans="1:8" ht="12.75">
      <c r="A41" s="17" t="s">
        <v>17</v>
      </c>
      <c r="B41" s="10">
        <v>3388</v>
      </c>
      <c r="C41" s="6">
        <f t="shared" si="3"/>
        <v>0.9028925619834711</v>
      </c>
      <c r="D41" s="6">
        <f t="shared" si="4"/>
        <v>0.91086186540732</v>
      </c>
      <c r="E41" s="6">
        <f t="shared" si="5"/>
        <v>0.7343565525383707</v>
      </c>
      <c r="F41" s="11">
        <f t="shared" si="6"/>
        <v>0.7278630460448642</v>
      </c>
      <c r="G41" s="11">
        <f t="shared" si="7"/>
        <v>0.8288075560802833</v>
      </c>
      <c r="H41" s="11">
        <f t="shared" si="8"/>
        <v>0.6543683589138135</v>
      </c>
    </row>
    <row r="42" spans="1:8" ht="12.75">
      <c r="A42" s="17" t="s">
        <v>18</v>
      </c>
      <c r="B42" s="10">
        <v>4674</v>
      </c>
      <c r="C42" s="6">
        <f t="shared" si="3"/>
        <v>0.9672657252888318</v>
      </c>
      <c r="D42" s="6">
        <f t="shared" si="4"/>
        <v>0.9591356439880189</v>
      </c>
      <c r="E42" s="6">
        <f t="shared" si="5"/>
        <v>0.8277706461275139</v>
      </c>
      <c r="F42" s="11">
        <f t="shared" si="6"/>
        <v>0.8269148480958494</v>
      </c>
      <c r="G42" s="11">
        <f t="shared" si="7"/>
        <v>0.920410783055199</v>
      </c>
      <c r="H42" s="11">
        <f t="shared" si="8"/>
        <v>0.8299101412066753</v>
      </c>
    </row>
    <row r="43" spans="1:8" ht="12.75">
      <c r="A43" s="17" t="s">
        <v>19</v>
      </c>
      <c r="B43" s="10">
        <v>5125</v>
      </c>
      <c r="C43" s="6">
        <f t="shared" si="3"/>
        <v>0.735609756097561</v>
      </c>
      <c r="D43" s="6">
        <f t="shared" si="4"/>
        <v>0.7225365853658536</v>
      </c>
      <c r="E43" s="6">
        <f t="shared" si="5"/>
        <v>0.5315121951219512</v>
      </c>
      <c r="F43" s="11">
        <f t="shared" si="6"/>
        <v>0.6318048780487805</v>
      </c>
      <c r="G43" s="11">
        <f t="shared" si="7"/>
        <v>0.6932682926829268</v>
      </c>
      <c r="H43" s="11">
        <f t="shared" si="8"/>
        <v>0.6091707317073171</v>
      </c>
    </row>
    <row r="44" spans="1:8" ht="12.75">
      <c r="A44" s="17" t="s">
        <v>20</v>
      </c>
      <c r="B44" s="10">
        <v>3071</v>
      </c>
      <c r="C44" s="6">
        <f t="shared" si="3"/>
        <v>0.8629111038749593</v>
      </c>
      <c r="D44" s="6">
        <f t="shared" si="4"/>
        <v>0.89124063822859</v>
      </c>
      <c r="E44" s="6">
        <f t="shared" si="5"/>
        <v>0.629111038749593</v>
      </c>
      <c r="F44" s="11">
        <f t="shared" si="6"/>
        <v>0.7320091175512863</v>
      </c>
      <c r="G44" s="11">
        <f t="shared" si="7"/>
        <v>0.8309996743731684</v>
      </c>
      <c r="H44" s="11">
        <f t="shared" si="8"/>
        <v>0.6746987951807228</v>
      </c>
    </row>
    <row r="45" spans="1:8" ht="12.75">
      <c r="A45" s="17" t="s">
        <v>21</v>
      </c>
      <c r="B45" s="10">
        <v>17018</v>
      </c>
      <c r="C45" s="6">
        <f t="shared" si="3"/>
        <v>0.931543072041368</v>
      </c>
      <c r="D45" s="6">
        <f t="shared" si="4"/>
        <v>0.948290045833823</v>
      </c>
      <c r="E45" s="6">
        <f t="shared" si="5"/>
        <v>0.8691385591726407</v>
      </c>
      <c r="F45" s="11">
        <f t="shared" si="6"/>
        <v>0.8744270772123633</v>
      </c>
      <c r="G45" s="11">
        <f t="shared" si="7"/>
        <v>0.9255494182630156</v>
      </c>
      <c r="H45" s="11">
        <f t="shared" si="8"/>
        <v>0.8894699729697967</v>
      </c>
    </row>
    <row r="46" spans="1:8" ht="12.75">
      <c r="A46" s="17" t="s">
        <v>22</v>
      </c>
      <c r="B46" s="10">
        <v>9455</v>
      </c>
      <c r="C46" s="6">
        <f t="shared" si="3"/>
        <v>0.775251189846642</v>
      </c>
      <c r="D46" s="6">
        <f t="shared" si="4"/>
        <v>0.7729243786356426</v>
      </c>
      <c r="E46" s="6">
        <f t="shared" si="5"/>
        <v>0.6411422527763089</v>
      </c>
      <c r="F46" s="11">
        <f t="shared" si="6"/>
        <v>0.6942358540454786</v>
      </c>
      <c r="G46" s="11">
        <f t="shared" si="7"/>
        <v>0.7894235854045478</v>
      </c>
      <c r="H46" s="11">
        <f t="shared" si="8"/>
        <v>0.6964569011105235</v>
      </c>
    </row>
    <row r="47" spans="1:8" ht="12.75">
      <c r="A47" s="17" t="s">
        <v>23</v>
      </c>
      <c r="B47" s="10">
        <v>7305</v>
      </c>
      <c r="C47" s="6">
        <f t="shared" si="3"/>
        <v>0.9516769336071184</v>
      </c>
      <c r="D47" s="6">
        <f t="shared" si="4"/>
        <v>0.9545516769336071</v>
      </c>
      <c r="E47" s="6">
        <f t="shared" si="5"/>
        <v>0.8852840520191649</v>
      </c>
      <c r="F47" s="11">
        <f t="shared" si="6"/>
        <v>0.8528405201916496</v>
      </c>
      <c r="G47" s="11">
        <f t="shared" si="7"/>
        <v>0.9325119780971937</v>
      </c>
      <c r="H47" s="11">
        <f t="shared" si="8"/>
        <v>0.9117043121149897</v>
      </c>
    </row>
    <row r="48" spans="1:8" ht="12.75">
      <c r="A48" s="17" t="s">
        <v>24</v>
      </c>
      <c r="B48" s="10">
        <v>5130</v>
      </c>
      <c r="C48" s="6">
        <f t="shared" si="3"/>
        <v>0.8764132553606238</v>
      </c>
      <c r="D48" s="6">
        <f t="shared" si="4"/>
        <v>0.8771929824561403</v>
      </c>
      <c r="E48" s="6">
        <f t="shared" si="5"/>
        <v>0.7567251461988304</v>
      </c>
      <c r="F48" s="11">
        <f t="shared" si="6"/>
        <v>0.7434697855750487</v>
      </c>
      <c r="G48" s="11">
        <f t="shared" si="7"/>
        <v>0.8526315789473684</v>
      </c>
      <c r="H48" s="11">
        <f t="shared" si="8"/>
        <v>0.7586744639376218</v>
      </c>
    </row>
    <row r="49" spans="1:8" ht="12.75">
      <c r="A49" s="17" t="s">
        <v>25</v>
      </c>
      <c r="B49" s="10" t="s">
        <v>76</v>
      </c>
      <c r="C49" s="6" t="e">
        <f t="shared" si="3"/>
        <v>#VALUE!</v>
      </c>
      <c r="D49" s="6" t="e">
        <f t="shared" si="4"/>
        <v>#VALUE!</v>
      </c>
      <c r="E49" s="6" t="e">
        <f t="shared" si="5"/>
        <v>#VALUE!</v>
      </c>
      <c r="F49" s="11" t="e">
        <f t="shared" si="6"/>
        <v>#VALUE!</v>
      </c>
      <c r="G49" s="11" t="e">
        <f t="shared" si="7"/>
        <v>#VALUE!</v>
      </c>
      <c r="H49" s="11" t="e">
        <f t="shared" si="8"/>
        <v>#VALUE!</v>
      </c>
    </row>
    <row r="50" spans="1:8" ht="12.75">
      <c r="A50" s="17" t="s">
        <v>35</v>
      </c>
      <c r="B50" s="10">
        <f>SUM(B38:B49)</f>
        <v>78473</v>
      </c>
      <c r="C50" s="6">
        <f t="shared" si="3"/>
        <v>0.8885603965695207</v>
      </c>
      <c r="D50" s="6">
        <f t="shared" si="4"/>
        <v>0.8953015686924165</v>
      </c>
      <c r="E50" s="6">
        <f t="shared" si="5"/>
        <v>0.7779363602767831</v>
      </c>
      <c r="F50" s="11">
        <f t="shared" si="6"/>
        <v>0.7819122500732736</v>
      </c>
      <c r="G50" s="11">
        <f t="shared" si="7"/>
        <v>0.8641825850929619</v>
      </c>
      <c r="H50" s="11">
        <f t="shared" si="8"/>
        <v>0.7902718132351254</v>
      </c>
    </row>
    <row r="51" ht="12"/>
    <row r="52" spans="3:8" ht="12" hidden="1">
      <c r="C52" s="24" t="s">
        <v>84</v>
      </c>
      <c r="D52" s="24" t="s">
        <v>85</v>
      </c>
      <c r="E52" s="24" t="s">
        <v>86</v>
      </c>
      <c r="F52" s="27" t="s">
        <v>77</v>
      </c>
      <c r="G52" s="27" t="s">
        <v>78</v>
      </c>
      <c r="H52" s="27" t="s">
        <v>79</v>
      </c>
    </row>
    <row r="53" spans="1:8" ht="12.75" hidden="1">
      <c r="A53" s="17" t="s">
        <v>14</v>
      </c>
      <c r="C53" s="5">
        <v>7072</v>
      </c>
      <c r="D53" s="5">
        <v>7252</v>
      </c>
      <c r="E53" s="5">
        <v>6029</v>
      </c>
      <c r="F53" s="1">
        <v>5835</v>
      </c>
      <c r="G53" s="1">
        <v>6705</v>
      </c>
      <c r="H53" s="1">
        <v>6328</v>
      </c>
    </row>
    <row r="54" spans="1:8" ht="12.75" hidden="1">
      <c r="A54" s="17" t="s">
        <v>15</v>
      </c>
      <c r="C54" s="5">
        <v>9393</v>
      </c>
      <c r="D54" s="5">
        <v>9389</v>
      </c>
      <c r="E54" s="5">
        <v>8540</v>
      </c>
      <c r="F54" s="1">
        <v>8072</v>
      </c>
      <c r="G54" s="1">
        <v>8893</v>
      </c>
      <c r="H54" s="1">
        <v>7837</v>
      </c>
    </row>
    <row r="55" spans="1:8" ht="12.75" hidden="1">
      <c r="A55" s="17" t="s">
        <v>16</v>
      </c>
      <c r="C55" s="5">
        <v>4632</v>
      </c>
      <c r="D55" s="5">
        <v>4688</v>
      </c>
      <c r="E55" s="5">
        <v>4263</v>
      </c>
      <c r="F55" s="1">
        <v>4146</v>
      </c>
      <c r="G55" s="1">
        <v>4601</v>
      </c>
      <c r="H55" s="1">
        <v>4286</v>
      </c>
    </row>
    <row r="56" spans="1:8" ht="12.75" hidden="1">
      <c r="A56" s="17" t="s">
        <v>17</v>
      </c>
      <c r="C56" s="5">
        <v>3059</v>
      </c>
      <c r="D56" s="5">
        <v>3086</v>
      </c>
      <c r="E56" s="5">
        <v>2488</v>
      </c>
      <c r="F56" s="1">
        <v>2466</v>
      </c>
      <c r="G56" s="1">
        <v>2808</v>
      </c>
      <c r="H56" s="1">
        <v>2217</v>
      </c>
    </row>
    <row r="57" spans="1:8" ht="12.75" hidden="1">
      <c r="A57" s="17" t="s">
        <v>18</v>
      </c>
      <c r="C57" s="5">
        <v>4521</v>
      </c>
      <c r="D57" s="5">
        <v>4483</v>
      </c>
      <c r="E57" s="5">
        <v>3869</v>
      </c>
      <c r="F57" s="1">
        <v>3865</v>
      </c>
      <c r="G57" s="1">
        <v>4302</v>
      </c>
      <c r="H57" s="1">
        <v>3879</v>
      </c>
    </row>
    <row r="58" spans="1:8" ht="12.75" hidden="1">
      <c r="A58" s="17" t="s">
        <v>19</v>
      </c>
      <c r="C58" s="5">
        <v>3770</v>
      </c>
      <c r="D58" s="5">
        <v>3703</v>
      </c>
      <c r="E58" s="5">
        <v>2724</v>
      </c>
      <c r="F58" s="1">
        <v>3238</v>
      </c>
      <c r="G58" s="1">
        <v>3553</v>
      </c>
      <c r="H58" s="1">
        <v>3122</v>
      </c>
    </row>
    <row r="59" spans="1:8" ht="12.75" hidden="1">
      <c r="A59" s="17" t="s">
        <v>20</v>
      </c>
      <c r="C59" s="5">
        <v>2650</v>
      </c>
      <c r="D59" s="5">
        <v>2737</v>
      </c>
      <c r="E59" s="5">
        <v>1932</v>
      </c>
      <c r="F59" s="1">
        <v>2248</v>
      </c>
      <c r="G59" s="1">
        <v>2552</v>
      </c>
      <c r="H59" s="1">
        <v>2072</v>
      </c>
    </row>
    <row r="60" spans="1:8" ht="12.75" hidden="1">
      <c r="A60" s="17" t="s">
        <v>21</v>
      </c>
      <c r="C60" s="5">
        <v>15853</v>
      </c>
      <c r="D60" s="5">
        <v>16138</v>
      </c>
      <c r="E60" s="5">
        <v>14791</v>
      </c>
      <c r="F60" s="1">
        <v>14881</v>
      </c>
      <c r="G60" s="1">
        <v>15751</v>
      </c>
      <c r="H60" s="1">
        <v>15137</v>
      </c>
    </row>
    <row r="61" spans="1:8" ht="12.75" hidden="1">
      <c r="A61" s="17" t="s">
        <v>22</v>
      </c>
      <c r="C61" s="5">
        <v>7330</v>
      </c>
      <c r="D61" s="5">
        <v>7308</v>
      </c>
      <c r="E61" s="5">
        <v>6062</v>
      </c>
      <c r="F61" s="1">
        <v>6564</v>
      </c>
      <c r="G61" s="1">
        <v>7464</v>
      </c>
      <c r="H61" s="1">
        <v>6585</v>
      </c>
    </row>
    <row r="62" spans="1:8" ht="12.75" hidden="1">
      <c r="A62" s="17" t="s">
        <v>23</v>
      </c>
      <c r="C62" s="5">
        <v>6952</v>
      </c>
      <c r="D62" s="5">
        <v>6973</v>
      </c>
      <c r="E62" s="5">
        <v>6467</v>
      </c>
      <c r="F62" s="1">
        <v>6230</v>
      </c>
      <c r="G62" s="1">
        <v>6812</v>
      </c>
      <c r="H62" s="1">
        <v>6660</v>
      </c>
    </row>
    <row r="63" spans="1:8" ht="12.75" hidden="1">
      <c r="A63" s="17" t="s">
        <v>24</v>
      </c>
      <c r="C63" s="5">
        <v>4496</v>
      </c>
      <c r="D63" s="5">
        <v>4500</v>
      </c>
      <c r="E63" s="5">
        <v>3882</v>
      </c>
      <c r="F63" s="1">
        <v>3814</v>
      </c>
      <c r="G63" s="1">
        <v>4374</v>
      </c>
      <c r="H63" s="1">
        <v>3892</v>
      </c>
    </row>
    <row r="64" spans="1:7" ht="12.75" hidden="1">
      <c r="A64" s="17" t="s">
        <v>25</v>
      </c>
      <c r="C64" s="5"/>
      <c r="D64" s="5"/>
      <c r="E64" s="5"/>
      <c r="F64" s="1"/>
      <c r="G64" s="1"/>
    </row>
    <row r="65" spans="1:8" ht="12.75" hidden="1">
      <c r="A65" s="17" t="s">
        <v>35</v>
      </c>
      <c r="C65" s="5">
        <f aca="true" t="shared" si="9" ref="C65:H65">SUM(C53:C64)</f>
        <v>69728</v>
      </c>
      <c r="D65" s="5">
        <f t="shared" si="9"/>
        <v>70257</v>
      </c>
      <c r="E65" s="5">
        <f t="shared" si="9"/>
        <v>61047</v>
      </c>
      <c r="F65" s="1">
        <f t="shared" si="9"/>
        <v>61359</v>
      </c>
      <c r="G65" s="1">
        <f t="shared" si="9"/>
        <v>67815</v>
      </c>
      <c r="H65" s="1">
        <f t="shared" si="9"/>
        <v>62015</v>
      </c>
    </row>
    <row r="66" ht="12" hidden="1"/>
    <row r="67" ht="12"/>
    <row r="68" spans="1:5" ht="15.75">
      <c r="A68" s="120" t="s">
        <v>87</v>
      </c>
      <c r="B68" s="120"/>
      <c r="C68" s="120"/>
      <c r="D68" s="120"/>
      <c r="E68" s="120"/>
    </row>
    <row r="69" spans="2:5" ht="12">
      <c r="B69" s="10" t="s">
        <v>88</v>
      </c>
      <c r="C69" s="10" t="s">
        <v>89</v>
      </c>
      <c r="D69" s="24" t="s">
        <v>90</v>
      </c>
      <c r="E69" s="24" t="s">
        <v>91</v>
      </c>
    </row>
    <row r="70" spans="1:5" ht="12.75">
      <c r="A70" s="17" t="s">
        <v>14</v>
      </c>
      <c r="B70" s="10">
        <v>4351</v>
      </c>
      <c r="C70" s="6">
        <f aca="true" t="shared" si="10" ref="C70:C82">C85/B70</f>
        <v>0.7000689496667433</v>
      </c>
      <c r="D70" s="6">
        <f aca="true" t="shared" si="11" ref="D70:D82">D85/B70</f>
        <v>0.5352792461503103</v>
      </c>
      <c r="E70" s="6">
        <f aca="true" t="shared" si="12" ref="E70:E82">E85/B70</f>
        <v>0.38657779820730864</v>
      </c>
    </row>
    <row r="71" spans="1:5" ht="12.75">
      <c r="A71" s="17" t="s">
        <v>15</v>
      </c>
      <c r="B71" s="10">
        <v>4916</v>
      </c>
      <c r="C71" s="6">
        <f t="shared" si="10"/>
        <v>0.7837672904800651</v>
      </c>
      <c r="D71" s="6">
        <f t="shared" si="11"/>
        <v>0.6393409275834011</v>
      </c>
      <c r="E71" s="6">
        <f t="shared" si="12"/>
        <v>0.4733523189585028</v>
      </c>
    </row>
    <row r="72" spans="1:5" ht="12.75">
      <c r="A72" s="17" t="s">
        <v>16</v>
      </c>
      <c r="B72" s="10">
        <v>2649</v>
      </c>
      <c r="C72" s="6">
        <f t="shared" si="10"/>
        <v>0.766704416761042</v>
      </c>
      <c r="D72" s="6">
        <f t="shared" si="11"/>
        <v>0.6304265760664401</v>
      </c>
      <c r="E72" s="6">
        <f t="shared" si="12"/>
        <v>0.47753869384673464</v>
      </c>
    </row>
    <row r="73" spans="1:5" ht="12.75">
      <c r="A73" s="17" t="s">
        <v>17</v>
      </c>
      <c r="B73" s="10">
        <v>1758</v>
      </c>
      <c r="C73" s="6">
        <f t="shared" si="10"/>
        <v>0.6655290102389079</v>
      </c>
      <c r="D73" s="6">
        <f t="shared" si="11"/>
        <v>0.5176336746302617</v>
      </c>
      <c r="E73" s="6">
        <f t="shared" si="12"/>
        <v>0.3731513083048919</v>
      </c>
    </row>
    <row r="74" spans="1:5" ht="12.75">
      <c r="A74" s="17" t="s">
        <v>18</v>
      </c>
      <c r="B74" s="10">
        <v>2408</v>
      </c>
      <c r="C74" s="6">
        <f t="shared" si="10"/>
        <v>0.8068936877076412</v>
      </c>
      <c r="D74" s="6">
        <f t="shared" si="11"/>
        <v>0.6789867109634552</v>
      </c>
      <c r="E74" s="6">
        <f t="shared" si="12"/>
        <v>0.5120431893687708</v>
      </c>
    </row>
    <row r="75" spans="1:5" ht="12.75">
      <c r="A75" s="17" t="s">
        <v>19</v>
      </c>
      <c r="B75" s="10">
        <v>2776</v>
      </c>
      <c r="C75" s="6">
        <f t="shared" si="10"/>
        <v>0.5435878962536023</v>
      </c>
      <c r="D75" s="6">
        <f t="shared" si="11"/>
        <v>0.41138328530259366</v>
      </c>
      <c r="E75" s="6">
        <f t="shared" si="12"/>
        <v>0.2935878962536023</v>
      </c>
    </row>
    <row r="76" spans="1:5" ht="12.75">
      <c r="A76" s="17" t="s">
        <v>20</v>
      </c>
      <c r="B76" s="10">
        <v>1548</v>
      </c>
      <c r="C76" s="6">
        <f t="shared" si="10"/>
        <v>0.6996124031007752</v>
      </c>
      <c r="D76" s="6">
        <f t="shared" si="11"/>
        <v>0.539405684754522</v>
      </c>
      <c r="E76" s="6">
        <f t="shared" si="12"/>
        <v>0.3863049095607235</v>
      </c>
    </row>
    <row r="77" spans="1:5" ht="12.75">
      <c r="A77" s="17" t="s">
        <v>21</v>
      </c>
      <c r="B77" s="10">
        <v>9453</v>
      </c>
      <c r="C77" s="6">
        <f t="shared" si="10"/>
        <v>0.7863112239500688</v>
      </c>
      <c r="D77" s="6">
        <f t="shared" si="11"/>
        <v>0.6973447582777954</v>
      </c>
      <c r="E77" s="6">
        <f t="shared" si="12"/>
        <v>0.5629958743256109</v>
      </c>
    </row>
    <row r="78" spans="1:5" ht="12.75">
      <c r="A78" s="17" t="s">
        <v>22</v>
      </c>
      <c r="B78" s="10">
        <v>5212</v>
      </c>
      <c r="C78" s="6">
        <f t="shared" si="10"/>
        <v>0.5947812739831159</v>
      </c>
      <c r="D78" s="6">
        <f t="shared" si="11"/>
        <v>0.47889485801995396</v>
      </c>
      <c r="E78" s="6">
        <f t="shared" si="12"/>
        <v>0.3655026861089793</v>
      </c>
    </row>
    <row r="79" spans="1:5" ht="12.75">
      <c r="A79" s="17" t="s">
        <v>23</v>
      </c>
      <c r="B79" s="10">
        <v>4118</v>
      </c>
      <c r="C79" s="6">
        <f t="shared" si="10"/>
        <v>0.7389509470616804</v>
      </c>
      <c r="D79" s="6">
        <f t="shared" si="11"/>
        <v>0.6095191840699369</v>
      </c>
      <c r="E79" s="6">
        <f t="shared" si="12"/>
        <v>0.4558037882467217</v>
      </c>
    </row>
    <row r="80" spans="1:5" ht="12.75">
      <c r="A80" s="17" t="s">
        <v>24</v>
      </c>
      <c r="B80" s="10">
        <v>2664</v>
      </c>
      <c r="C80" s="6">
        <f t="shared" si="10"/>
        <v>0.7072072072072072</v>
      </c>
      <c r="D80" s="6">
        <f t="shared" si="11"/>
        <v>0.5803303303303303</v>
      </c>
      <c r="E80" s="6">
        <f t="shared" si="12"/>
        <v>0.43243243243243246</v>
      </c>
    </row>
    <row r="81" spans="1:5" ht="12.75">
      <c r="A81" s="17" t="s">
        <v>25</v>
      </c>
      <c r="B81" s="10" t="s">
        <v>76</v>
      </c>
      <c r="C81" s="6" t="e">
        <f t="shared" si="10"/>
        <v>#VALUE!</v>
      </c>
      <c r="D81" s="6" t="e">
        <f t="shared" si="11"/>
        <v>#VALUE!</v>
      </c>
      <c r="E81" s="6" t="e">
        <f t="shared" si="12"/>
        <v>#VALUE!</v>
      </c>
    </row>
    <row r="82" spans="1:5" ht="12.75">
      <c r="A82" s="17" t="s">
        <v>35</v>
      </c>
      <c r="B82" s="10">
        <f>SUM(B70:B81)</f>
        <v>41853</v>
      </c>
      <c r="C82" s="6">
        <f t="shared" si="10"/>
        <v>0.7190643442525028</v>
      </c>
      <c r="D82" s="6">
        <f t="shared" si="11"/>
        <v>0.5927412610804482</v>
      </c>
      <c r="E82" s="6">
        <f t="shared" si="12"/>
        <v>0.4499557976728072</v>
      </c>
    </row>
    <row r="84" spans="3:5" ht="12" hidden="1">
      <c r="C84" s="10" t="s">
        <v>92</v>
      </c>
      <c r="D84" s="24" t="s">
        <v>93</v>
      </c>
      <c r="E84" s="24" t="s">
        <v>94</v>
      </c>
    </row>
    <row r="85" spans="1:5" ht="12.75" hidden="1">
      <c r="A85" s="17" t="s">
        <v>14</v>
      </c>
      <c r="C85" s="5">
        <v>3046</v>
      </c>
      <c r="D85" s="5">
        <v>2329</v>
      </c>
      <c r="E85" s="5">
        <v>1682</v>
      </c>
    </row>
    <row r="86" spans="1:5" ht="12.75" hidden="1">
      <c r="A86" s="17" t="s">
        <v>15</v>
      </c>
      <c r="C86" s="5">
        <v>3853</v>
      </c>
      <c r="D86" s="5">
        <v>3143</v>
      </c>
      <c r="E86" s="5">
        <v>2327</v>
      </c>
    </row>
    <row r="87" spans="1:5" ht="12.75" hidden="1">
      <c r="A87" s="17" t="s">
        <v>16</v>
      </c>
      <c r="C87" s="5">
        <v>2031</v>
      </c>
      <c r="D87" s="5">
        <v>1670</v>
      </c>
      <c r="E87" s="5">
        <v>1265</v>
      </c>
    </row>
    <row r="88" spans="1:5" ht="12.75" hidden="1">
      <c r="A88" s="17" t="s">
        <v>17</v>
      </c>
      <c r="C88" s="5">
        <v>1170</v>
      </c>
      <c r="D88" s="5">
        <v>910</v>
      </c>
      <c r="E88" s="5">
        <v>656</v>
      </c>
    </row>
    <row r="89" spans="1:5" ht="12.75" hidden="1">
      <c r="A89" s="17" t="s">
        <v>18</v>
      </c>
      <c r="C89" s="5">
        <v>1943</v>
      </c>
      <c r="D89" s="5">
        <v>1635</v>
      </c>
      <c r="E89" s="5">
        <v>1233</v>
      </c>
    </row>
    <row r="90" spans="1:5" ht="12.75" hidden="1">
      <c r="A90" s="17" t="s">
        <v>19</v>
      </c>
      <c r="C90" s="5">
        <v>1509</v>
      </c>
      <c r="D90" s="5">
        <v>1142</v>
      </c>
      <c r="E90" s="5">
        <v>815</v>
      </c>
    </row>
    <row r="91" spans="1:5" ht="12.75" hidden="1">
      <c r="A91" s="17" t="s">
        <v>20</v>
      </c>
      <c r="C91" s="5">
        <v>1083</v>
      </c>
      <c r="D91" s="5">
        <v>835</v>
      </c>
      <c r="E91" s="5">
        <v>598</v>
      </c>
    </row>
    <row r="92" spans="1:5" ht="12.75" hidden="1">
      <c r="A92" s="17" t="s">
        <v>21</v>
      </c>
      <c r="C92" s="5">
        <v>7433</v>
      </c>
      <c r="D92" s="5">
        <v>6592</v>
      </c>
      <c r="E92" s="5">
        <v>5322</v>
      </c>
    </row>
    <row r="93" spans="1:5" ht="12.75" hidden="1">
      <c r="A93" s="17" t="s">
        <v>22</v>
      </c>
      <c r="C93" s="5">
        <v>3100</v>
      </c>
      <c r="D93" s="5">
        <v>2496</v>
      </c>
      <c r="E93" s="5">
        <v>1905</v>
      </c>
    </row>
    <row r="94" spans="1:5" ht="12.75" hidden="1">
      <c r="A94" s="17" t="s">
        <v>23</v>
      </c>
      <c r="C94" s="5">
        <v>3043</v>
      </c>
      <c r="D94" s="5">
        <v>2510</v>
      </c>
      <c r="E94" s="5">
        <v>1877</v>
      </c>
    </row>
    <row r="95" spans="1:5" ht="12.75" hidden="1">
      <c r="A95" s="17" t="s">
        <v>24</v>
      </c>
      <c r="C95" s="5">
        <v>1884</v>
      </c>
      <c r="D95" s="5">
        <v>1546</v>
      </c>
      <c r="E95" s="5">
        <v>1152</v>
      </c>
    </row>
    <row r="96" spans="1:5" ht="12.75" hidden="1">
      <c r="A96" s="17" t="s">
        <v>25</v>
      </c>
      <c r="C96" s="5"/>
      <c r="D96" s="5"/>
      <c r="E96" s="5"/>
    </row>
    <row r="97" spans="1:5" ht="12.75" hidden="1">
      <c r="A97" s="17" t="s">
        <v>35</v>
      </c>
      <c r="C97" s="5">
        <f>SUM(C85:C96)</f>
        <v>30095</v>
      </c>
      <c r="D97" s="5">
        <f>SUM(D85:D96)</f>
        <v>24808</v>
      </c>
      <c r="E97" s="5">
        <f>SUM(E85:E96)</f>
        <v>18832</v>
      </c>
    </row>
    <row r="98" ht="12" hidden="1"/>
  </sheetData>
  <mergeCells count="6">
    <mergeCell ref="A1:L1"/>
    <mergeCell ref="A2:L2"/>
    <mergeCell ref="A4:E4"/>
    <mergeCell ref="A36:H36"/>
    <mergeCell ref="A68:E68"/>
    <mergeCell ref="A3:R3"/>
  </mergeCells>
  <printOptions gridLines="1"/>
  <pageMargins left="0.75" right="0.75" top="1" bottom="1" header="0.5" footer="0.5"/>
  <pageSetup horizontalDpi="600" verticalDpi="600" orientation="landscape" scale="51" r:id="rId2"/>
  <rowBreaks count="1" manualBreakCount="1">
    <brk id="3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G16" sqref="G16"/>
    </sheetView>
  </sheetViews>
  <sheetFormatPr defaultColWidth="9.00390625" defaultRowHeight="12"/>
  <cols>
    <col min="1" max="2" width="11.75390625" style="29" customWidth="1"/>
    <col min="3" max="3" width="11.75390625" style="32" customWidth="1"/>
    <col min="4" max="4" width="13.75390625" style="32" customWidth="1"/>
    <col min="5" max="5" width="11.75390625" style="32" customWidth="1"/>
    <col min="6" max="6" width="13.75390625" style="32" customWidth="1"/>
    <col min="7" max="7" width="11.75390625" style="32" customWidth="1"/>
    <col min="8" max="11" width="11.75390625" style="29" customWidth="1"/>
    <col min="12" max="12" width="9.875" style="29" customWidth="1"/>
    <col min="13" max="14" width="9.375" style="29" customWidth="1"/>
    <col min="15" max="15" width="11.00390625" style="29" customWidth="1"/>
    <col min="16" max="16" width="7.00390625" style="29" customWidth="1"/>
    <col min="17" max="17" width="11.375" style="29" customWidth="1"/>
    <col min="18" max="19" width="9.125" style="29" customWidth="1"/>
    <col min="20" max="16384" width="9.125" style="29" customWidth="1"/>
  </cols>
  <sheetData>
    <row r="1" spans="1:12" ht="15.75" customHeight="1">
      <c r="A1" s="121" t="s">
        <v>95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4.25" customHeight="1">
      <c r="A2" s="30"/>
      <c r="B2" s="30"/>
      <c r="C2" s="120" t="s">
        <v>96</v>
      </c>
      <c r="D2" s="120"/>
      <c r="E2" s="120"/>
      <c r="F2" s="120"/>
      <c r="G2" s="120"/>
      <c r="H2" s="120"/>
      <c r="I2" s="120"/>
      <c r="J2" s="120"/>
      <c r="K2" s="30"/>
      <c r="L2" s="30"/>
    </row>
    <row r="3" ht="12">
      <c r="A3" s="31"/>
    </row>
    <row r="4" spans="1:14" ht="36.75" thickBot="1">
      <c r="A4" s="33"/>
      <c r="B4" s="34" t="s">
        <v>61</v>
      </c>
      <c r="C4" s="34" t="s">
        <v>97</v>
      </c>
      <c r="D4" s="34" t="s">
        <v>98</v>
      </c>
      <c r="E4" s="34" t="s">
        <v>99</v>
      </c>
      <c r="F4" s="34" t="s">
        <v>100</v>
      </c>
      <c r="G4" s="34" t="s">
        <v>101</v>
      </c>
      <c r="H4" s="34" t="s">
        <v>102</v>
      </c>
      <c r="I4" s="34" t="s">
        <v>103</v>
      </c>
      <c r="J4" s="34" t="s">
        <v>104</v>
      </c>
      <c r="K4" s="34" t="s">
        <v>105</v>
      </c>
      <c r="L4" s="34" t="s">
        <v>106</v>
      </c>
      <c r="M4" s="35" t="s">
        <v>107</v>
      </c>
      <c r="N4" s="36" t="s">
        <v>108</v>
      </c>
    </row>
    <row r="5" spans="1:17" ht="12.75" thickBot="1">
      <c r="A5" s="37" t="s">
        <v>14</v>
      </c>
      <c r="B5" s="38">
        <v>90406</v>
      </c>
      <c r="C5" s="39">
        <v>0.54</v>
      </c>
      <c r="D5" s="39">
        <v>0.34</v>
      </c>
      <c r="E5" s="39">
        <v>0.38</v>
      </c>
      <c r="F5" s="39">
        <v>0.26</v>
      </c>
      <c r="G5" s="39">
        <v>0.29</v>
      </c>
      <c r="H5" s="39">
        <v>0.22</v>
      </c>
      <c r="I5" s="39">
        <v>0.35</v>
      </c>
      <c r="J5" s="39">
        <v>0.39</v>
      </c>
      <c r="K5" s="39">
        <v>0.52</v>
      </c>
      <c r="L5" s="40">
        <v>0.31</v>
      </c>
      <c r="M5" s="41">
        <v>0.33</v>
      </c>
      <c r="N5" s="42">
        <v>0.3</v>
      </c>
      <c r="O5" s="43"/>
      <c r="P5" s="43"/>
      <c r="Q5" s="44"/>
    </row>
    <row r="6" spans="1:17" ht="12.75" thickBot="1">
      <c r="A6" s="37" t="s">
        <v>15</v>
      </c>
      <c r="B6" s="45">
        <v>102552</v>
      </c>
      <c r="C6" s="39">
        <v>0.59</v>
      </c>
      <c r="D6" s="39">
        <v>0.39</v>
      </c>
      <c r="E6" s="39">
        <v>0.38</v>
      </c>
      <c r="F6" s="39">
        <v>0.27</v>
      </c>
      <c r="G6" s="39">
        <v>0.26</v>
      </c>
      <c r="H6" s="39">
        <v>0.19</v>
      </c>
      <c r="I6" s="39">
        <v>0.35</v>
      </c>
      <c r="J6" s="39">
        <v>0.34</v>
      </c>
      <c r="K6" s="39">
        <v>0.46</v>
      </c>
      <c r="L6" s="46">
        <v>0.28</v>
      </c>
      <c r="M6" s="47">
        <v>0.31</v>
      </c>
      <c r="N6" s="48">
        <v>0.26</v>
      </c>
      <c r="O6" s="49"/>
      <c r="P6" s="49"/>
      <c r="Q6" s="44"/>
    </row>
    <row r="7" spans="1:22" ht="12.75" thickBot="1">
      <c r="A7" s="37" t="s">
        <v>16</v>
      </c>
      <c r="B7" s="45">
        <v>85721</v>
      </c>
      <c r="C7" s="39">
        <v>0.51</v>
      </c>
      <c r="D7" s="39">
        <v>0.35</v>
      </c>
      <c r="E7" s="39">
        <v>0.35</v>
      </c>
      <c r="F7" s="39">
        <v>0.28</v>
      </c>
      <c r="G7" s="39">
        <v>0.24</v>
      </c>
      <c r="H7" s="39">
        <v>0.17</v>
      </c>
      <c r="I7" s="39">
        <v>0.42</v>
      </c>
      <c r="J7" s="39">
        <v>0.36</v>
      </c>
      <c r="K7" s="39">
        <v>0.49</v>
      </c>
      <c r="L7" s="46">
        <v>0.26</v>
      </c>
      <c r="M7" s="50">
        <v>0.27</v>
      </c>
      <c r="N7" s="51">
        <v>0.26</v>
      </c>
      <c r="O7" s="49"/>
      <c r="P7" s="49"/>
      <c r="Q7" s="44"/>
      <c r="R7" s="52"/>
      <c r="S7" s="53"/>
      <c r="T7" s="53"/>
      <c r="U7" s="53"/>
      <c r="V7" s="54"/>
    </row>
    <row r="8" spans="1:17" ht="12.75" thickBot="1">
      <c r="A8" s="37" t="s">
        <v>17</v>
      </c>
      <c r="B8" s="45">
        <v>40806</v>
      </c>
      <c r="C8" s="39">
        <v>0.49</v>
      </c>
      <c r="D8" s="39">
        <v>0.31</v>
      </c>
      <c r="E8" s="39">
        <v>0.34</v>
      </c>
      <c r="F8" s="39">
        <v>0.23</v>
      </c>
      <c r="G8" s="39">
        <v>0.26</v>
      </c>
      <c r="H8" s="39">
        <v>0.22</v>
      </c>
      <c r="I8" s="39">
        <v>0.37</v>
      </c>
      <c r="J8" s="39">
        <v>0.46</v>
      </c>
      <c r="K8" s="39">
        <v>0.59</v>
      </c>
      <c r="L8" s="46">
        <v>0.32</v>
      </c>
      <c r="M8" s="55">
        <v>0.3</v>
      </c>
      <c r="N8" s="51">
        <v>0.34</v>
      </c>
      <c r="O8" s="49"/>
      <c r="P8" s="49"/>
      <c r="Q8" s="44"/>
    </row>
    <row r="9" spans="1:17" ht="12.75" thickBot="1">
      <c r="A9" s="37" t="s">
        <v>18</v>
      </c>
      <c r="B9" s="45">
        <v>55198</v>
      </c>
      <c r="C9" s="39">
        <v>0.65</v>
      </c>
      <c r="D9" s="39">
        <v>0.46</v>
      </c>
      <c r="E9" s="39">
        <v>0.46</v>
      </c>
      <c r="F9" s="39">
        <v>0.32</v>
      </c>
      <c r="G9" s="39">
        <v>0.36</v>
      </c>
      <c r="H9" s="39">
        <v>0.29</v>
      </c>
      <c r="I9" s="39">
        <v>0.45</v>
      </c>
      <c r="J9" s="39">
        <v>0.44</v>
      </c>
      <c r="K9" s="39">
        <v>0.55</v>
      </c>
      <c r="L9" s="46">
        <v>0.38</v>
      </c>
      <c r="M9" s="56">
        <v>0.4</v>
      </c>
      <c r="N9" s="48">
        <v>0.37</v>
      </c>
      <c r="O9" s="49"/>
      <c r="P9" s="49"/>
      <c r="Q9" s="44"/>
    </row>
    <row r="10" spans="1:17" ht="12.75" thickBot="1">
      <c r="A10" s="37" t="s">
        <v>19</v>
      </c>
      <c r="B10" s="45">
        <v>45839</v>
      </c>
      <c r="C10" s="39">
        <v>0.35</v>
      </c>
      <c r="D10" s="39">
        <v>0.17</v>
      </c>
      <c r="E10" s="39">
        <v>0.25</v>
      </c>
      <c r="F10" s="39">
        <v>0.14</v>
      </c>
      <c r="G10" s="39">
        <v>0.17</v>
      </c>
      <c r="H10" s="39">
        <v>0.15</v>
      </c>
      <c r="I10" s="39">
        <v>0.3</v>
      </c>
      <c r="J10" s="39">
        <v>0.32</v>
      </c>
      <c r="K10" s="39">
        <v>0.46</v>
      </c>
      <c r="L10" s="46">
        <v>0.23</v>
      </c>
      <c r="M10" s="56">
        <v>0.2</v>
      </c>
      <c r="N10" s="48">
        <v>0.24</v>
      </c>
      <c r="O10" s="49"/>
      <c r="P10" s="49"/>
      <c r="Q10" s="44"/>
    </row>
    <row r="11" spans="1:17" ht="12.75" thickBot="1">
      <c r="A11" s="37" t="s">
        <v>20</v>
      </c>
      <c r="B11" s="45">
        <v>35409</v>
      </c>
      <c r="C11" s="39">
        <v>0.31</v>
      </c>
      <c r="D11" s="39">
        <v>0.18</v>
      </c>
      <c r="E11" s="39">
        <v>0.25</v>
      </c>
      <c r="F11" s="39">
        <v>0.13</v>
      </c>
      <c r="G11" s="39">
        <v>0.24</v>
      </c>
      <c r="H11" s="39">
        <v>0.16</v>
      </c>
      <c r="I11" s="39">
        <v>0.28</v>
      </c>
      <c r="J11" s="39">
        <v>0.35</v>
      </c>
      <c r="K11" s="39">
        <v>0.46</v>
      </c>
      <c r="L11" s="46">
        <v>0.25</v>
      </c>
      <c r="M11" s="57">
        <v>0.25</v>
      </c>
      <c r="N11" s="51">
        <v>0.25</v>
      </c>
      <c r="O11" s="49"/>
      <c r="P11" s="49"/>
      <c r="Q11" s="44"/>
    </row>
    <row r="12" spans="1:17" ht="12.75" thickBot="1">
      <c r="A12" s="37" t="s">
        <v>21</v>
      </c>
      <c r="B12" s="45">
        <v>183367</v>
      </c>
      <c r="C12" s="39">
        <v>0.65</v>
      </c>
      <c r="D12" s="39">
        <v>0.49</v>
      </c>
      <c r="E12" s="39">
        <v>0.46</v>
      </c>
      <c r="F12" s="39">
        <v>0.38</v>
      </c>
      <c r="G12" s="39">
        <v>0.45</v>
      </c>
      <c r="H12" s="39">
        <v>0.4</v>
      </c>
      <c r="I12" s="39">
        <v>0.6</v>
      </c>
      <c r="J12" s="39">
        <v>0.56</v>
      </c>
      <c r="K12" s="39">
        <v>0.64</v>
      </c>
      <c r="L12" s="46">
        <v>0.48</v>
      </c>
      <c r="M12" s="58">
        <v>0.47</v>
      </c>
      <c r="N12" s="48">
        <v>0.48</v>
      </c>
      <c r="O12" s="49"/>
      <c r="P12" s="49"/>
      <c r="Q12" s="44"/>
    </row>
    <row r="13" spans="1:17" ht="12.75" thickBot="1">
      <c r="A13" s="37" t="s">
        <v>22</v>
      </c>
      <c r="B13" s="45">
        <v>104874</v>
      </c>
      <c r="C13" s="39">
        <v>0.44</v>
      </c>
      <c r="D13" s="39">
        <v>0.29</v>
      </c>
      <c r="E13" s="39">
        <v>0.29</v>
      </c>
      <c r="F13" s="39">
        <v>0.18</v>
      </c>
      <c r="G13" s="39">
        <v>0.29</v>
      </c>
      <c r="H13" s="39">
        <v>0.25</v>
      </c>
      <c r="I13" s="39">
        <v>0.41</v>
      </c>
      <c r="J13" s="39">
        <v>0.51</v>
      </c>
      <c r="K13" s="39">
        <v>0.66</v>
      </c>
      <c r="L13" s="46">
        <v>0.36</v>
      </c>
      <c r="M13" s="59">
        <v>0.3</v>
      </c>
      <c r="N13" s="60">
        <v>0.38</v>
      </c>
      <c r="O13" s="49"/>
      <c r="P13" s="49"/>
      <c r="Q13" s="44"/>
    </row>
    <row r="14" spans="1:17" ht="12.75" thickBot="1">
      <c r="A14" s="37" t="s">
        <v>23</v>
      </c>
      <c r="B14" s="45">
        <v>83200</v>
      </c>
      <c r="C14" s="39">
        <v>0.55</v>
      </c>
      <c r="D14" s="39">
        <v>0.39</v>
      </c>
      <c r="E14" s="39">
        <v>0.36</v>
      </c>
      <c r="F14" s="39">
        <v>0.27</v>
      </c>
      <c r="G14" s="39">
        <v>0.32</v>
      </c>
      <c r="H14" s="39">
        <v>0.27</v>
      </c>
      <c r="I14" s="39">
        <v>0.45</v>
      </c>
      <c r="J14" s="39">
        <v>0.49</v>
      </c>
      <c r="K14" s="39">
        <v>0.57</v>
      </c>
      <c r="L14" s="46">
        <v>0.36</v>
      </c>
      <c r="M14" s="59">
        <v>0.35</v>
      </c>
      <c r="N14" s="61">
        <v>0.37</v>
      </c>
      <c r="O14" s="49"/>
      <c r="P14" s="49"/>
      <c r="Q14" s="44"/>
    </row>
    <row r="15" spans="1:17" ht="12.75" thickBot="1">
      <c r="A15" s="37" t="s">
        <v>24</v>
      </c>
      <c r="B15" s="45">
        <v>42622</v>
      </c>
      <c r="C15" s="39">
        <v>0.49</v>
      </c>
      <c r="D15" s="39">
        <v>0.28</v>
      </c>
      <c r="E15" s="39">
        <v>0.32</v>
      </c>
      <c r="F15" s="39">
        <v>0.22</v>
      </c>
      <c r="G15" s="39">
        <v>0.27</v>
      </c>
      <c r="H15" s="39">
        <v>0.24</v>
      </c>
      <c r="I15" s="39">
        <v>0.4</v>
      </c>
      <c r="J15" s="39">
        <v>0.46</v>
      </c>
      <c r="K15" s="39">
        <v>0.54</v>
      </c>
      <c r="L15" s="46">
        <v>0.32</v>
      </c>
      <c r="M15" s="59">
        <v>0.29</v>
      </c>
      <c r="N15" s="48">
        <v>0.34</v>
      </c>
      <c r="O15" s="62"/>
      <c r="P15" s="62"/>
      <c r="Q15" s="44"/>
    </row>
    <row r="16" spans="1:17" ht="12">
      <c r="A16" s="63" t="s">
        <v>109</v>
      </c>
      <c r="B16" s="64">
        <v>869994</v>
      </c>
      <c r="C16" s="65">
        <v>0.54</v>
      </c>
      <c r="D16" s="65">
        <v>0.37</v>
      </c>
      <c r="E16" s="65">
        <v>0.37</v>
      </c>
      <c r="F16" s="65">
        <v>0.27</v>
      </c>
      <c r="G16" s="65">
        <v>0.31</v>
      </c>
      <c r="H16" s="65">
        <v>0.26</v>
      </c>
      <c r="I16" s="65">
        <v>0.43</v>
      </c>
      <c r="J16" s="65">
        <v>0.45</v>
      </c>
      <c r="K16" s="65">
        <v>0.57</v>
      </c>
      <c r="L16" s="66">
        <v>0.35</v>
      </c>
      <c r="M16" s="67">
        <v>0.34</v>
      </c>
      <c r="N16" s="68">
        <v>0.35</v>
      </c>
      <c r="O16" s="49"/>
      <c r="P16" s="49"/>
      <c r="Q16" s="44"/>
    </row>
    <row r="17" ht="12">
      <c r="N17"/>
    </row>
    <row r="18" spans="1:17" ht="31.5" customHeight="1" thickBot="1">
      <c r="A18" s="33"/>
      <c r="B18" s="34" t="s">
        <v>61</v>
      </c>
      <c r="C18" s="34" t="s">
        <v>97</v>
      </c>
      <c r="D18" s="34" t="s">
        <v>110</v>
      </c>
      <c r="E18" s="34" t="s">
        <v>99</v>
      </c>
      <c r="F18" s="34" t="s">
        <v>100</v>
      </c>
      <c r="G18" s="34" t="s">
        <v>101</v>
      </c>
      <c r="H18" s="34" t="s">
        <v>102</v>
      </c>
      <c r="I18" s="34" t="s">
        <v>103</v>
      </c>
      <c r="J18" s="34" t="s">
        <v>104</v>
      </c>
      <c r="K18" s="69" t="s">
        <v>105</v>
      </c>
      <c r="L18" s="70" t="s">
        <v>111</v>
      </c>
      <c r="M18" s="71" t="s">
        <v>112</v>
      </c>
      <c r="N18" s="72" t="s">
        <v>113</v>
      </c>
      <c r="O18" s="73" t="s">
        <v>114</v>
      </c>
      <c r="P18" s="74"/>
      <c r="Q18" s="75"/>
    </row>
    <row r="19" spans="1:16" ht="24.75" thickBot="1">
      <c r="A19" s="37" t="s">
        <v>14</v>
      </c>
      <c r="B19" s="38">
        <v>90406</v>
      </c>
      <c r="C19" s="76" t="s">
        <v>115</v>
      </c>
      <c r="D19" s="76" t="s">
        <v>116</v>
      </c>
      <c r="E19" s="76" t="s">
        <v>117</v>
      </c>
      <c r="F19" s="76" t="s">
        <v>118</v>
      </c>
      <c r="G19" s="76" t="s">
        <v>119</v>
      </c>
      <c r="H19" s="76" t="s">
        <v>120</v>
      </c>
      <c r="I19" s="76" t="s">
        <v>121</v>
      </c>
      <c r="J19" s="76" t="s">
        <v>122</v>
      </c>
      <c r="K19" s="77" t="s">
        <v>123</v>
      </c>
      <c r="L19" s="78" t="s">
        <v>124</v>
      </c>
      <c r="M19" s="79" t="s">
        <v>125</v>
      </c>
      <c r="N19" s="43" t="s">
        <v>126</v>
      </c>
      <c r="O19" s="43" t="s">
        <v>127</v>
      </c>
      <c r="P19" s="80"/>
    </row>
    <row r="20" spans="1:16" ht="24.75" thickBot="1">
      <c r="A20" s="37" t="s">
        <v>15</v>
      </c>
      <c r="B20" s="45">
        <v>102552</v>
      </c>
      <c r="C20" s="81" t="s">
        <v>128</v>
      </c>
      <c r="D20" s="81" t="s">
        <v>129</v>
      </c>
      <c r="E20" s="81" t="s">
        <v>130</v>
      </c>
      <c r="F20" s="81" t="s">
        <v>131</v>
      </c>
      <c r="G20" s="81" t="s">
        <v>132</v>
      </c>
      <c r="H20" s="81" t="s">
        <v>133</v>
      </c>
      <c r="I20" s="81" t="s">
        <v>134</v>
      </c>
      <c r="J20" s="81" t="s">
        <v>135</v>
      </c>
      <c r="K20" s="82" t="s">
        <v>136</v>
      </c>
      <c r="L20" s="83" t="s">
        <v>137</v>
      </c>
      <c r="M20" s="84" t="s">
        <v>138</v>
      </c>
      <c r="N20" s="49" t="s">
        <v>139</v>
      </c>
      <c r="O20" s="49" t="s">
        <v>140</v>
      </c>
      <c r="P20" s="80"/>
    </row>
    <row r="21" spans="1:16" ht="24.75" thickBot="1">
      <c r="A21" s="37" t="s">
        <v>16</v>
      </c>
      <c r="B21" s="45">
        <v>85721</v>
      </c>
      <c r="C21" s="81" t="s">
        <v>141</v>
      </c>
      <c r="D21" s="81" t="s">
        <v>142</v>
      </c>
      <c r="E21" s="81" t="s">
        <v>143</v>
      </c>
      <c r="F21" s="81" t="s">
        <v>144</v>
      </c>
      <c r="G21" s="81" t="s">
        <v>145</v>
      </c>
      <c r="H21" s="81" t="s">
        <v>146</v>
      </c>
      <c r="I21" s="81" t="s">
        <v>147</v>
      </c>
      <c r="J21" s="81" t="s">
        <v>148</v>
      </c>
      <c r="K21" s="82" t="s">
        <v>149</v>
      </c>
      <c r="L21" s="85" t="s">
        <v>150</v>
      </c>
      <c r="M21" s="84" t="s">
        <v>151</v>
      </c>
      <c r="N21" s="49" t="s">
        <v>152</v>
      </c>
      <c r="O21" s="49" t="s">
        <v>153</v>
      </c>
      <c r="P21" s="80"/>
    </row>
    <row r="22" spans="1:16" ht="24.75" thickBot="1">
      <c r="A22" s="37" t="s">
        <v>17</v>
      </c>
      <c r="B22" s="45">
        <v>40806</v>
      </c>
      <c r="C22" s="81" t="s">
        <v>154</v>
      </c>
      <c r="D22" s="81" t="s">
        <v>155</v>
      </c>
      <c r="E22" s="81" t="s">
        <v>156</v>
      </c>
      <c r="F22" s="81" t="s">
        <v>157</v>
      </c>
      <c r="G22" s="81" t="s">
        <v>158</v>
      </c>
      <c r="H22" s="81" t="s">
        <v>159</v>
      </c>
      <c r="I22" s="81" t="s">
        <v>160</v>
      </c>
      <c r="J22" s="81" t="s">
        <v>161</v>
      </c>
      <c r="K22" s="82" t="s">
        <v>162</v>
      </c>
      <c r="L22" s="78" t="s">
        <v>163</v>
      </c>
      <c r="M22" s="84" t="s">
        <v>164</v>
      </c>
      <c r="N22" s="49" t="s">
        <v>165</v>
      </c>
      <c r="O22" s="49" t="s">
        <v>166</v>
      </c>
      <c r="P22" s="80"/>
    </row>
    <row r="23" spans="1:16" ht="24.75" thickBot="1">
      <c r="A23" s="37" t="s">
        <v>18</v>
      </c>
      <c r="B23" s="45">
        <v>55198</v>
      </c>
      <c r="C23" s="81" t="s">
        <v>167</v>
      </c>
      <c r="D23" s="81" t="s">
        <v>168</v>
      </c>
      <c r="E23" s="81" t="s">
        <v>169</v>
      </c>
      <c r="F23" s="81" t="s">
        <v>170</v>
      </c>
      <c r="G23" s="81" t="s">
        <v>171</v>
      </c>
      <c r="H23" s="81" t="s">
        <v>172</v>
      </c>
      <c r="I23" s="81" t="s">
        <v>173</v>
      </c>
      <c r="J23" s="81" t="s">
        <v>174</v>
      </c>
      <c r="K23" s="82" t="s">
        <v>175</v>
      </c>
      <c r="L23" s="83" t="s">
        <v>176</v>
      </c>
      <c r="M23" s="49" t="s">
        <v>177</v>
      </c>
      <c r="N23" s="49" t="s">
        <v>178</v>
      </c>
      <c r="O23" s="49" t="s">
        <v>179</v>
      </c>
      <c r="P23" s="80"/>
    </row>
    <row r="24" spans="1:16" ht="24.75" thickBot="1">
      <c r="A24" s="37" t="s">
        <v>19</v>
      </c>
      <c r="B24" s="45">
        <v>45839</v>
      </c>
      <c r="C24" s="81" t="s">
        <v>180</v>
      </c>
      <c r="D24" s="81" t="s">
        <v>181</v>
      </c>
      <c r="E24" s="81" t="s">
        <v>182</v>
      </c>
      <c r="F24" s="81" t="s">
        <v>183</v>
      </c>
      <c r="G24" s="81" t="s">
        <v>184</v>
      </c>
      <c r="H24" s="81" t="s">
        <v>185</v>
      </c>
      <c r="I24" s="81" t="s">
        <v>186</v>
      </c>
      <c r="J24" s="81" t="s">
        <v>187</v>
      </c>
      <c r="K24" s="82" t="s">
        <v>188</v>
      </c>
      <c r="L24" s="78" t="s">
        <v>189</v>
      </c>
      <c r="M24" s="84" t="s">
        <v>190</v>
      </c>
      <c r="N24" s="49" t="s">
        <v>191</v>
      </c>
      <c r="O24" s="49" t="s">
        <v>192</v>
      </c>
      <c r="P24" s="80"/>
    </row>
    <row r="25" spans="1:16" ht="24.75" thickBot="1">
      <c r="A25" s="37" t="s">
        <v>20</v>
      </c>
      <c r="B25" s="45">
        <v>35409</v>
      </c>
      <c r="C25" s="81" t="s">
        <v>193</v>
      </c>
      <c r="D25" s="81" t="s">
        <v>194</v>
      </c>
      <c r="E25" s="81" t="s">
        <v>195</v>
      </c>
      <c r="F25" s="81" t="s">
        <v>196</v>
      </c>
      <c r="G25" s="81" t="s">
        <v>197</v>
      </c>
      <c r="H25" s="81" t="s">
        <v>198</v>
      </c>
      <c r="I25" s="81" t="s">
        <v>199</v>
      </c>
      <c r="J25" s="81" t="s">
        <v>200</v>
      </c>
      <c r="K25" s="82" t="s">
        <v>201</v>
      </c>
      <c r="L25" s="78" t="s">
        <v>202</v>
      </c>
      <c r="M25" s="84" t="s">
        <v>203</v>
      </c>
      <c r="N25" s="62" t="s">
        <v>204</v>
      </c>
      <c r="O25" s="49" t="s">
        <v>205</v>
      </c>
      <c r="P25" s="80"/>
    </row>
    <row r="26" spans="1:16" ht="24.75" thickBot="1">
      <c r="A26" s="37" t="s">
        <v>21</v>
      </c>
      <c r="B26" s="45">
        <v>183367</v>
      </c>
      <c r="C26" s="81" t="s">
        <v>206</v>
      </c>
      <c r="D26" s="81" t="s">
        <v>207</v>
      </c>
      <c r="E26" s="81" t="s">
        <v>208</v>
      </c>
      <c r="F26" s="81" t="s">
        <v>209</v>
      </c>
      <c r="G26" s="81" t="s">
        <v>210</v>
      </c>
      <c r="H26" s="81" t="s">
        <v>211</v>
      </c>
      <c r="I26" s="81" t="s">
        <v>212</v>
      </c>
      <c r="J26" s="81" t="s">
        <v>213</v>
      </c>
      <c r="K26" s="82" t="s">
        <v>214</v>
      </c>
      <c r="L26" s="78" t="s">
        <v>215</v>
      </c>
      <c r="M26" s="84" t="s">
        <v>216</v>
      </c>
      <c r="N26" s="49" t="s">
        <v>217</v>
      </c>
      <c r="O26" s="49" t="s">
        <v>218</v>
      </c>
      <c r="P26" s="80"/>
    </row>
    <row r="27" spans="1:16" ht="24.75" thickBot="1">
      <c r="A27" s="37" t="s">
        <v>22</v>
      </c>
      <c r="B27" s="45">
        <v>104874</v>
      </c>
      <c r="C27" s="81" t="s">
        <v>219</v>
      </c>
      <c r="D27" s="81" t="s">
        <v>220</v>
      </c>
      <c r="E27" s="81" t="s">
        <v>221</v>
      </c>
      <c r="F27" s="81" t="s">
        <v>222</v>
      </c>
      <c r="G27" s="81" t="s">
        <v>223</v>
      </c>
      <c r="H27" s="81" t="s">
        <v>224</v>
      </c>
      <c r="I27" s="81" t="s">
        <v>225</v>
      </c>
      <c r="J27" s="81" t="s">
        <v>226</v>
      </c>
      <c r="K27" s="82" t="s">
        <v>227</v>
      </c>
      <c r="L27" s="78" t="s">
        <v>228</v>
      </c>
      <c r="M27" s="84" t="s">
        <v>229</v>
      </c>
      <c r="N27" s="49" t="s">
        <v>230</v>
      </c>
      <c r="O27" s="49" t="s">
        <v>231</v>
      </c>
      <c r="P27" s="80"/>
    </row>
    <row r="28" spans="1:16" ht="24.75" thickBot="1">
      <c r="A28" s="37" t="s">
        <v>23</v>
      </c>
      <c r="B28" s="45">
        <v>83200</v>
      </c>
      <c r="C28" s="81" t="s">
        <v>232</v>
      </c>
      <c r="D28" s="81" t="s">
        <v>233</v>
      </c>
      <c r="E28" s="81" t="s">
        <v>234</v>
      </c>
      <c r="F28" s="81" t="s">
        <v>235</v>
      </c>
      <c r="G28" s="81" t="s">
        <v>236</v>
      </c>
      <c r="H28" s="81" t="s">
        <v>237</v>
      </c>
      <c r="I28" s="81" t="s">
        <v>238</v>
      </c>
      <c r="J28" s="81" t="s">
        <v>239</v>
      </c>
      <c r="K28" s="82" t="s">
        <v>240</v>
      </c>
      <c r="L28" s="83" t="s">
        <v>241</v>
      </c>
      <c r="M28" s="84" t="s">
        <v>242</v>
      </c>
      <c r="N28" s="49" t="s">
        <v>243</v>
      </c>
      <c r="O28" s="49" t="s">
        <v>244</v>
      </c>
      <c r="P28" s="80"/>
    </row>
    <row r="29" spans="1:16" ht="24.75" thickBot="1">
      <c r="A29" s="37" t="s">
        <v>24</v>
      </c>
      <c r="B29" s="45">
        <v>42622</v>
      </c>
      <c r="C29" s="81" t="s">
        <v>245</v>
      </c>
      <c r="D29" s="81" t="s">
        <v>246</v>
      </c>
      <c r="E29" s="81" t="s">
        <v>247</v>
      </c>
      <c r="F29" s="81" t="s">
        <v>248</v>
      </c>
      <c r="G29" s="81" t="s">
        <v>249</v>
      </c>
      <c r="H29" s="81" t="s">
        <v>250</v>
      </c>
      <c r="I29" s="81" t="s">
        <v>251</v>
      </c>
      <c r="J29" s="81" t="s">
        <v>252</v>
      </c>
      <c r="K29" s="82" t="s">
        <v>253</v>
      </c>
      <c r="L29" s="86" t="s">
        <v>254</v>
      </c>
      <c r="M29" s="87" t="s">
        <v>255</v>
      </c>
      <c r="N29" s="62" t="s">
        <v>256</v>
      </c>
      <c r="O29" s="62" t="s">
        <v>257</v>
      </c>
      <c r="P29" s="88"/>
    </row>
    <row r="30" spans="1:15" ht="24">
      <c r="A30" s="63" t="s">
        <v>109</v>
      </c>
      <c r="B30" s="64">
        <v>869994</v>
      </c>
      <c r="C30" s="89" t="s">
        <v>258</v>
      </c>
      <c r="D30" s="89" t="s">
        <v>259</v>
      </c>
      <c r="E30" s="89" t="s">
        <v>260</v>
      </c>
      <c r="F30" s="89" t="s">
        <v>261</v>
      </c>
      <c r="G30" s="89" t="s">
        <v>262</v>
      </c>
      <c r="H30" s="89" t="s">
        <v>263</v>
      </c>
      <c r="I30" s="89" t="s">
        <v>264</v>
      </c>
      <c r="J30" s="89" t="s">
        <v>265</v>
      </c>
      <c r="K30" s="90" t="s">
        <v>266</v>
      </c>
      <c r="L30" s="91" t="s">
        <v>267</v>
      </c>
      <c r="M30" s="79" t="s">
        <v>268</v>
      </c>
      <c r="N30" s="49" t="s">
        <v>269</v>
      </c>
      <c r="O30" s="49" t="s">
        <v>270</v>
      </c>
    </row>
  </sheetData>
  <mergeCells count="2">
    <mergeCell ref="A1:L1"/>
    <mergeCell ref="C2:J2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Q13" sqref="Q13"/>
    </sheetView>
  </sheetViews>
  <sheetFormatPr defaultColWidth="9.00390625" defaultRowHeight="12"/>
  <cols>
    <col min="1" max="2" width="12.375" style="21" customWidth="1"/>
    <col min="3" max="3" width="14.125" style="21" customWidth="1"/>
    <col min="4" max="4" width="14.125" style="95" customWidth="1"/>
    <col min="5" max="16384" width="9.125" style="18" customWidth="1"/>
  </cols>
  <sheetData>
    <row r="1" spans="1:13" s="17" customFormat="1" ht="15.75">
      <c r="A1" s="117" t="s">
        <v>271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75">
      <c r="A2" s="117" t="s">
        <v>272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4" spans="1:4" s="17" customFormat="1" ht="15.75">
      <c r="A4" s="117" t="s">
        <v>273</v>
      </c>
      <c r="B4" s="117"/>
      <c r="C4" s="117"/>
      <c r="D4" s="117"/>
    </row>
    <row r="5" spans="2:4" ht="25.5">
      <c r="B5" s="92" t="s">
        <v>61</v>
      </c>
      <c r="C5" s="92" t="s">
        <v>274</v>
      </c>
      <c r="D5" s="93" t="s">
        <v>275</v>
      </c>
    </row>
    <row r="6" spans="1:4" ht="12.75">
      <c r="A6" s="94" t="s">
        <v>276</v>
      </c>
      <c r="B6" s="21">
        <v>33341</v>
      </c>
      <c r="C6" s="21">
        <v>446</v>
      </c>
      <c r="D6" s="95">
        <f aca="true" t="shared" si="0" ref="D6:D18">C6/B6</f>
        <v>0.013376923307639243</v>
      </c>
    </row>
    <row r="7" spans="1:4" ht="12.75">
      <c r="A7" s="94" t="s">
        <v>277</v>
      </c>
      <c r="B7" s="21">
        <v>32738</v>
      </c>
      <c r="C7" s="21">
        <v>644</v>
      </c>
      <c r="D7" s="95">
        <f t="shared" si="0"/>
        <v>0.01967132995295986</v>
      </c>
    </row>
    <row r="8" spans="1:4" ht="12.75">
      <c r="A8" s="94" t="s">
        <v>278</v>
      </c>
      <c r="B8" s="21">
        <v>33678</v>
      </c>
      <c r="C8" s="21">
        <v>694</v>
      </c>
      <c r="D8" s="95">
        <f t="shared" si="0"/>
        <v>0.02060692440168656</v>
      </c>
    </row>
    <row r="9" spans="1:4" ht="12.75">
      <c r="A9" s="94" t="s">
        <v>279</v>
      </c>
      <c r="B9" s="21">
        <v>34154</v>
      </c>
      <c r="C9" s="21">
        <v>1050</v>
      </c>
      <c r="D9" s="95">
        <f t="shared" si="0"/>
        <v>0.030743104760789366</v>
      </c>
    </row>
    <row r="10" spans="1:4" ht="12.75">
      <c r="A10" s="94" t="s">
        <v>280</v>
      </c>
      <c r="B10" s="21">
        <v>33686</v>
      </c>
      <c r="C10" s="21">
        <v>1173</v>
      </c>
      <c r="D10" s="95">
        <f t="shared" si="0"/>
        <v>0.03482158760315858</v>
      </c>
    </row>
    <row r="11" spans="1:4" ht="12.75">
      <c r="A11" s="94" t="s">
        <v>281</v>
      </c>
      <c r="B11" s="21">
        <v>33288</v>
      </c>
      <c r="C11" s="21">
        <v>1093</v>
      </c>
      <c r="D11" s="95">
        <f t="shared" si="0"/>
        <v>0.03283465513097813</v>
      </c>
    </row>
    <row r="12" spans="1:4" ht="12.75">
      <c r="A12" s="94" t="s">
        <v>282</v>
      </c>
      <c r="B12" s="21">
        <v>32118</v>
      </c>
      <c r="C12" s="21">
        <v>1050</v>
      </c>
      <c r="D12" s="95">
        <f t="shared" si="0"/>
        <v>0.03269194844012703</v>
      </c>
    </row>
    <row r="13" spans="1:4" ht="12.75">
      <c r="A13" s="94" t="s">
        <v>283</v>
      </c>
      <c r="B13" s="21">
        <v>34463</v>
      </c>
      <c r="C13" s="21">
        <v>1396</v>
      </c>
      <c r="D13" s="95">
        <f t="shared" si="0"/>
        <v>0.04050721063169196</v>
      </c>
    </row>
    <row r="14" spans="1:4" ht="12.75">
      <c r="A14" s="94" t="s">
        <v>284</v>
      </c>
      <c r="B14" s="21">
        <v>31385</v>
      </c>
      <c r="C14" s="21">
        <v>1927</v>
      </c>
      <c r="D14" s="95">
        <f t="shared" si="0"/>
        <v>0.06139875736816951</v>
      </c>
    </row>
    <row r="15" spans="1:4" ht="12.75">
      <c r="A15" s="94" t="s">
        <v>285</v>
      </c>
      <c r="B15" s="21">
        <v>31871</v>
      </c>
      <c r="C15" s="21">
        <v>1978</v>
      </c>
      <c r="D15" s="95">
        <f t="shared" si="0"/>
        <v>0.06206269021994917</v>
      </c>
    </row>
    <row r="16" spans="1:4" ht="12.75">
      <c r="A16" s="94" t="s">
        <v>286</v>
      </c>
      <c r="B16" s="21">
        <v>31849</v>
      </c>
      <c r="C16" s="21">
        <v>1872</v>
      </c>
      <c r="D16" s="95">
        <f t="shared" si="0"/>
        <v>0.05877735564695909</v>
      </c>
    </row>
    <row r="17" spans="1:4" ht="12.75">
      <c r="A17" s="94" t="s">
        <v>287</v>
      </c>
      <c r="B17" s="21">
        <v>31202</v>
      </c>
      <c r="C17" s="21">
        <v>1962</v>
      </c>
      <c r="D17" s="95">
        <f t="shared" si="0"/>
        <v>0.06288058457791167</v>
      </c>
    </row>
    <row r="18" spans="1:4" ht="12.75">
      <c r="A18" s="21" t="s">
        <v>288</v>
      </c>
      <c r="B18" s="21">
        <v>30830</v>
      </c>
      <c r="C18" s="21">
        <v>1959</v>
      </c>
      <c r="D18" s="95">
        <f t="shared" si="0"/>
        <v>0.06354200454103147</v>
      </c>
    </row>
    <row r="19" ht="12.75"/>
    <row r="20" ht="12.75"/>
    <row r="21" ht="12.75"/>
    <row r="22" spans="1:4" s="17" customFormat="1" ht="15.75">
      <c r="A22" s="117" t="s">
        <v>289</v>
      </c>
      <c r="B22" s="117"/>
      <c r="C22" s="117"/>
      <c r="D22" s="117"/>
    </row>
    <row r="23" spans="2:4" ht="25.5">
      <c r="B23" s="92" t="s">
        <v>61</v>
      </c>
      <c r="C23" s="92" t="s">
        <v>290</v>
      </c>
      <c r="D23" s="93" t="s">
        <v>275</v>
      </c>
    </row>
    <row r="24" spans="1:4" ht="12.75">
      <c r="A24" s="94" t="s">
        <v>276</v>
      </c>
      <c r="B24" s="21">
        <v>25090</v>
      </c>
      <c r="C24" s="21">
        <v>479</v>
      </c>
      <c r="D24" s="95">
        <f aca="true" t="shared" si="1" ref="D24:D36">C24/B24</f>
        <v>0.01909127142287764</v>
      </c>
    </row>
    <row r="25" spans="1:4" ht="12.75">
      <c r="A25" s="94" t="s">
        <v>277</v>
      </c>
      <c r="B25" s="21">
        <v>24473</v>
      </c>
      <c r="C25" s="21">
        <v>574</v>
      </c>
      <c r="D25" s="95">
        <f t="shared" si="1"/>
        <v>0.023454419155804356</v>
      </c>
    </row>
    <row r="26" spans="1:4" ht="12.75">
      <c r="A26" s="94" t="s">
        <v>278</v>
      </c>
      <c r="B26" s="21">
        <v>25207</v>
      </c>
      <c r="C26" s="21">
        <v>816</v>
      </c>
      <c r="D26" s="95">
        <f t="shared" si="1"/>
        <v>0.03237196016979411</v>
      </c>
    </row>
    <row r="27" spans="1:4" ht="12.75">
      <c r="A27" s="94" t="s">
        <v>279</v>
      </c>
      <c r="B27" s="21">
        <v>25663</v>
      </c>
      <c r="C27" s="21">
        <v>939</v>
      </c>
      <c r="D27" s="95">
        <f t="shared" si="1"/>
        <v>0.036589642676226476</v>
      </c>
    </row>
    <row r="28" spans="1:4" ht="12.75">
      <c r="A28" s="94" t="s">
        <v>280</v>
      </c>
      <c r="B28" s="21">
        <v>25078</v>
      </c>
      <c r="C28" s="21">
        <v>1138</v>
      </c>
      <c r="D28" s="95">
        <f t="shared" si="1"/>
        <v>0.04537841933168514</v>
      </c>
    </row>
    <row r="29" spans="1:4" ht="12.75">
      <c r="A29" s="94" t="s">
        <v>281</v>
      </c>
      <c r="B29" s="21">
        <v>25167</v>
      </c>
      <c r="C29" s="21">
        <v>1203</v>
      </c>
      <c r="D29" s="95">
        <f t="shared" si="1"/>
        <v>0.04780069138157111</v>
      </c>
    </row>
    <row r="30" spans="1:4" ht="12.75">
      <c r="A30" s="94" t="s">
        <v>282</v>
      </c>
      <c r="B30" s="21">
        <v>24760</v>
      </c>
      <c r="C30" s="21">
        <v>1076</v>
      </c>
      <c r="D30" s="95">
        <f t="shared" si="1"/>
        <v>0.04345718901453958</v>
      </c>
    </row>
    <row r="31" spans="1:4" ht="12.75">
      <c r="A31" s="94" t="s">
        <v>283</v>
      </c>
      <c r="B31" s="21">
        <v>25371</v>
      </c>
      <c r="C31" s="21">
        <v>1269</v>
      </c>
      <c r="D31" s="95">
        <f t="shared" si="1"/>
        <v>0.050017736786094356</v>
      </c>
    </row>
    <row r="32" spans="1:4" ht="12.75">
      <c r="A32" s="94" t="s">
        <v>284</v>
      </c>
      <c r="B32" s="21">
        <v>23647</v>
      </c>
      <c r="C32" s="21">
        <v>1542</v>
      </c>
      <c r="D32" s="95">
        <f t="shared" si="1"/>
        <v>0.06520911743561551</v>
      </c>
    </row>
    <row r="33" spans="1:4" ht="12.75">
      <c r="A33" s="94" t="s">
        <v>285</v>
      </c>
      <c r="B33" s="21">
        <v>24386</v>
      </c>
      <c r="C33" s="21">
        <v>1791</v>
      </c>
      <c r="D33" s="95">
        <f t="shared" si="1"/>
        <v>0.07344377921758385</v>
      </c>
    </row>
    <row r="34" spans="1:4" ht="12.75">
      <c r="A34" s="94" t="s">
        <v>286</v>
      </c>
      <c r="B34" s="21">
        <v>23958</v>
      </c>
      <c r="C34" s="21">
        <v>1780</v>
      </c>
      <c r="D34" s="95">
        <f t="shared" si="1"/>
        <v>0.0742966858669338</v>
      </c>
    </row>
    <row r="35" spans="1:4" ht="12.75">
      <c r="A35" s="94" t="s">
        <v>287</v>
      </c>
      <c r="B35" s="21">
        <v>22998</v>
      </c>
      <c r="C35" s="21">
        <v>1894</v>
      </c>
      <c r="D35" s="95">
        <f t="shared" si="1"/>
        <v>0.08235498739020784</v>
      </c>
    </row>
    <row r="36" spans="1:4" ht="12.75">
      <c r="A36" s="21" t="s">
        <v>288</v>
      </c>
      <c r="B36" s="21">
        <v>23692</v>
      </c>
      <c r="C36" s="21">
        <v>2089</v>
      </c>
      <c r="D36" s="95">
        <f t="shared" si="1"/>
        <v>0.0881732230288705</v>
      </c>
    </row>
  </sheetData>
  <mergeCells count="4">
    <mergeCell ref="A1:M1"/>
    <mergeCell ref="A2:M2"/>
    <mergeCell ref="A4:D4"/>
    <mergeCell ref="A22:D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 Quartely Immunization Reports</dc:title>
  <dc:subject>IHS Quarterly Immunization Reports</dc:subject>
  <dc:creator>IHS Immunization Program</dc:creator>
  <cp:keywords>IHS Immunization Reports</cp:keywords>
  <dc:description/>
  <cp:lastModifiedBy>Jim, Cheyenne C (IHS/HQ)</cp:lastModifiedBy>
  <dcterms:created xsi:type="dcterms:W3CDTF">2011-05-17T17:34:58Z</dcterms:created>
  <dcterms:modified xsi:type="dcterms:W3CDTF">2013-08-29T16:04:38Z</dcterms:modified>
  <cp:category/>
  <cp:version/>
  <cp:contentType/>
  <cp:contentStatus/>
</cp:coreProperties>
</file>