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1st quarter 3_27 " sheetId="1" r:id="rId1"/>
    <sheet name="1st Quarter 2 Year Olds" sheetId="2" r:id="rId2"/>
    <sheet name="1st Quarter Adolescent" sheetId="3" r:id="rId3"/>
    <sheet name="1st Qtr. Flu Report" sheetId="4" r:id="rId4"/>
    <sheet name="Refusals All Qtrs" sheetId="5" r:id="rId5"/>
  </sheets>
  <externalReferences>
    <externalReference r:id="rId8"/>
    <externalReference r:id="rId9"/>
    <externalReference r:id="rId10"/>
  </externalReferences>
  <definedNames>
    <definedName name="firstper" localSheetId="3">'[1]1st quarter'!$D$189</definedName>
    <definedName name="firstper" localSheetId="1">'[2]1st quarter 04'!$D$189</definedName>
    <definedName name="firstper" localSheetId="4">'[3]1st quarter 3_27 '!$D$212</definedName>
    <definedName name="firstper">'1st quarter 3_27 '!$D$212</definedName>
    <definedName name="firstpop" localSheetId="3">'[1]1st quarter'!$B$189</definedName>
    <definedName name="firstpop" localSheetId="1">'[2]1st quarter 04'!$B$189</definedName>
    <definedName name="firstpop">'1st quarter 3_27 '!$B$212</definedName>
    <definedName name="mainContent" localSheetId="3">'1st Qtr. Flu Report'!#REF!</definedName>
    <definedName name="_xlnm.Print_Area" localSheetId="0">'1st quarter 3_27 '!$A$1:$T$213</definedName>
    <definedName name="_xlnm.Print_Area" localSheetId="2">'1st Quarter Adolescent'!$A$1:$S$112</definedName>
    <definedName name="_xlnm.Print_Area" localSheetId="4">'Refusals All Qtrs'!$A$1:$M$40</definedName>
  </definedNames>
  <calcPr fullCalcOnLoad="1"/>
</workbook>
</file>

<file path=xl/sharedStrings.xml><?xml version="1.0" encoding="utf-8"?>
<sst xmlns="http://schemas.openxmlformats.org/spreadsheetml/2006/main" count="714" uniqueCount="295">
  <si>
    <t>3-27 Month old Report</t>
  </si>
  <si>
    <t>1st Quarter Report FY 2012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</si>
  <si>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</si>
  <si>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</si>
  <si>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</si>
  <si>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</si>
  <si>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</si>
  <si>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</si>
  <si>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</si>
  <si>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</si>
  <si>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</si>
  <si>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</si>
  <si>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</si>
  <si>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</si>
  <si>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</si>
  <si>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</si>
  <si>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</si>
  <si>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</si>
  <si>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</si>
  <si>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</si>
  <si>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</si>
  <si>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</si>
  <si>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</si>
  <si>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</si>
  <si>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</si>
  <si>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</si>
  <si>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</si>
  <si>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DTAP1#</t>
  </si>
  <si>
    <t>Polio1#</t>
  </si>
  <si>
    <t>Hib1#</t>
  </si>
  <si>
    <t>HepB1#</t>
  </si>
  <si>
    <t>PNE1#</t>
  </si>
  <si>
    <t>ROTA1#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</si>
  <si>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</si>
  <si>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</si>
  <si>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</si>
  <si>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</si>
  <si>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</si>
  <si>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</si>
  <si>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</si>
  <si>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</si>
  <si>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DTAP2#</t>
  </si>
  <si>
    <t>Polio2#</t>
  </si>
  <si>
    <t>Hib2#</t>
  </si>
  <si>
    <t>HepB2#</t>
  </si>
  <si>
    <t>PNE2#</t>
  </si>
  <si>
    <t>ROTA2#</t>
  </si>
  <si>
    <t>7 - 15 Months</t>
  </si>
  <si>
    <t xml:space="preserve">DTAP3 </t>
  </si>
  <si>
    <t>PNE3</t>
  </si>
  <si>
    <t>ROTA3</t>
  </si>
  <si>
    <t>DTAP3#</t>
  </si>
  <si>
    <t>PNE3#</t>
  </si>
  <si>
    <t>ROTA3#</t>
  </si>
  <si>
    <t>16 - 18 Months</t>
  </si>
  <si>
    <t>MMR1</t>
  </si>
  <si>
    <t>Hib3</t>
  </si>
  <si>
    <t>HepB3</t>
  </si>
  <si>
    <t>PNE4</t>
  </si>
  <si>
    <t>VAR1</t>
  </si>
  <si>
    <t>MMR1#</t>
  </si>
  <si>
    <t>Hib3#</t>
  </si>
  <si>
    <t>HepB3#</t>
  </si>
  <si>
    <t>PNE4#</t>
  </si>
  <si>
    <t>VAR1#</t>
  </si>
  <si>
    <t>19 - 23 Months</t>
  </si>
  <si>
    <t>DTAP4</t>
  </si>
  <si>
    <t xml:space="preserve">Polio3  </t>
  </si>
  <si>
    <t>DTAP4#</t>
  </si>
  <si>
    <t>Polio3#</t>
  </si>
  <si>
    <t>24 - 27 Months</t>
  </si>
  <si>
    <t xml:space="preserve">DTAP4 </t>
  </si>
  <si>
    <t>HepA1</t>
  </si>
  <si>
    <t>HepA1#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</si>
  <si>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</si>
  <si>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</si>
  <si>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</si>
  <si>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</si>
  <si>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</si>
  <si>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</si>
  <si>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</si>
  <si>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</si>
  <si>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</si>
  <si>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</si>
  <si>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</si>
  <si>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</si>
  <si>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</si>
  <si>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</si>
  <si>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</si>
  <si>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</si>
  <si>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Tdap</t>
  </si>
  <si>
    <t>Tdap/Td</t>
  </si>
  <si>
    <t>Mening</t>
  </si>
  <si>
    <t>Tdap #</t>
  </si>
  <si>
    <t>Tdap/Td #</t>
  </si>
  <si>
    <t>Mening (MCV 4) #</t>
  </si>
  <si>
    <t>13 - 17 Year Olds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</si>
  <si>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</si>
  <si>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</si>
  <si>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</si>
  <si>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</si>
  <si>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</si>
  <si>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</si>
  <si>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 Only)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</si>
  <si>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</si>
  <si>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</si>
  <si>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</si>
  <si>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</si>
  <si>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</si>
  <si>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</si>
  <si>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13 - 17 years Males Only</t>
  </si>
  <si>
    <t>Total Population (Male Only)</t>
  </si>
  <si>
    <t>Influenza Report</t>
  </si>
  <si>
    <t>10-23 mon      1 dose</t>
  </si>
  <si>
    <t>10-23 mon      Fully Immunized</t>
  </si>
  <si>
    <t>2-4 yrs               1 dose</t>
  </si>
  <si>
    <t>2-4 yrs                   Fully Immunized</t>
  </si>
  <si>
    <t>5-17 yrs</t>
  </si>
  <si>
    <t>18-49 yrs</t>
  </si>
  <si>
    <t>18-49 yrs HR</t>
  </si>
  <si>
    <t>50-64 yrs</t>
  </si>
  <si>
    <t>65 years and over</t>
  </si>
  <si>
    <t>Total Fully Immunized</t>
  </si>
  <si>
    <t>National</t>
  </si>
  <si>
    <t>6-23 mon 1 dose</t>
  </si>
  <si>
    <t>6-23 mon Fully Immunized</t>
  </si>
  <si>
    <t>2-4 yrs 1 dose</t>
  </si>
  <si>
    <t>2-4 yrs Fully Immunized</t>
  </si>
  <si>
    <t>ABERDEEN</t>
  </si>
  <si>
    <t>996 of 2161</t>
  </si>
  <si>
    <t>595 of 2161</t>
  </si>
  <si>
    <t>1956 of 6655</t>
  </si>
  <si>
    <t>1362 of 6655</t>
  </si>
  <si>
    <t>6006 of 21410</t>
  </si>
  <si>
    <t>7281 of 33452</t>
  </si>
  <si>
    <t>2798 of 9015</t>
  </si>
  <si>
    <t>4601 of 12047</t>
  </si>
  <si>
    <t>2412 of 4914</t>
  </si>
  <si>
    <t>25055 of 89654</t>
  </si>
  <si>
    <t>ALASKA</t>
  </si>
  <si>
    <t>798 of 1926</t>
  </si>
  <si>
    <t>430 of 1926</t>
  </si>
  <si>
    <t>1381 of 5309</t>
  </si>
  <si>
    <t>1047 of 5309</t>
  </si>
  <si>
    <t>3799 of 16756</t>
  </si>
  <si>
    <t>3966 of 23871</t>
  </si>
  <si>
    <t>676 of 2430</t>
  </si>
  <si>
    <t>2262 of 8526</t>
  </si>
  <si>
    <t>1703 of 4418</t>
  </si>
  <si>
    <t>13883 of 63236</t>
  </si>
  <si>
    <t>ALBUQUERQUE</t>
  </si>
  <si>
    <t>565 of 1023</t>
  </si>
  <si>
    <t>395 of 1023</t>
  </si>
  <si>
    <t>1341 of 3497</t>
  </si>
  <si>
    <t>1069 of 3497</t>
  </si>
  <si>
    <t>3911 of 12498</t>
  </si>
  <si>
    <t>5348 of 22222</t>
  </si>
  <si>
    <t>2021 of 4769</t>
  </si>
  <si>
    <t>3779 of 8382</t>
  </si>
  <si>
    <t>2681 of 4258</t>
  </si>
  <si>
    <t>19204 of 56649</t>
  </si>
  <si>
    <t>BEMIDJI</t>
  </si>
  <si>
    <t>380 of 757</t>
  </si>
  <si>
    <t>235 of 757</t>
  </si>
  <si>
    <t>731 of 2572</t>
  </si>
  <si>
    <t>536 of 2572</t>
  </si>
  <si>
    <t>2035 of 8273</t>
  </si>
  <si>
    <t>2475 of 13034</t>
  </si>
  <si>
    <t>898 of 2662</t>
  </si>
  <si>
    <t>2099 of 5279</t>
  </si>
  <si>
    <t>1523 of 2579</t>
  </si>
  <si>
    <t>9801 of 35156</t>
  </si>
  <si>
    <t>BILLINGS</t>
  </si>
  <si>
    <t>565 of 1111</t>
  </si>
  <si>
    <t>363 of 1111</t>
  </si>
  <si>
    <t>1356 of 4027</t>
  </si>
  <si>
    <t>1032 of 4027</t>
  </si>
  <si>
    <t>3778 of 12994</t>
  </si>
  <si>
    <t>5568 of 21275</t>
  </si>
  <si>
    <t>1598 of 3872</t>
  </si>
  <si>
    <t>3291 of 7995</t>
  </si>
  <si>
    <t>1839 of 3535</t>
  </si>
  <si>
    <t>17469 of 54809</t>
  </si>
  <si>
    <t>CALIFORNIA</t>
  </si>
  <si>
    <t>158 of 493</t>
  </si>
  <si>
    <t>87 of 493</t>
  </si>
  <si>
    <t>327 of 1725</t>
  </si>
  <si>
    <t>203 of 1725</t>
  </si>
  <si>
    <t>891 of 6597</t>
  </si>
  <si>
    <t>1132 of 8732</t>
  </si>
  <si>
    <t>525 of 1757</t>
  </si>
  <si>
    <t>1072 of 3730</t>
  </si>
  <si>
    <t>794 of 1883</t>
  </si>
  <si>
    <t>4704 of 24917</t>
  </si>
  <si>
    <t>NASHVILLE</t>
  </si>
  <si>
    <t>236 of 665</t>
  </si>
  <si>
    <t>137 of 665</t>
  </si>
  <si>
    <t>484 of 2053</t>
  </si>
  <si>
    <t>285 of 2053</t>
  </si>
  <si>
    <t>2156 of 7917</t>
  </si>
  <si>
    <t>2119 of 11834</t>
  </si>
  <si>
    <t>1105 of 3150</t>
  </si>
  <si>
    <t>1862 of 4931</t>
  </si>
  <si>
    <t>1323 of 2658</t>
  </si>
  <si>
    <t>8987 of 33208</t>
  </si>
  <si>
    <t>NAVAJO</t>
  </si>
  <si>
    <t>2255 of 3725</t>
  </si>
  <si>
    <t>1565 of 3725</t>
  </si>
  <si>
    <t>4818 of 12358</t>
  </si>
  <si>
    <t>4010 of 12358</t>
  </si>
  <si>
    <t>17972 of 43877</t>
  </si>
  <si>
    <t>24175 of 71064</t>
  </si>
  <si>
    <t>6316 of 11888</t>
  </si>
  <si>
    <t>13248 of 26742</t>
  </si>
  <si>
    <t>10132 of 16846</t>
  </si>
  <si>
    <t>77418 of 186500</t>
  </si>
  <si>
    <t>OKLAHOMA</t>
  </si>
  <si>
    <t>648 of 1628</t>
  </si>
  <si>
    <t>403 of 1628</t>
  </si>
  <si>
    <t>1436 of 5817</t>
  </si>
  <si>
    <t>938 of 5817</t>
  </si>
  <si>
    <t>5517 of 21054</t>
  </si>
  <si>
    <t>7574 of 38407</t>
  </si>
  <si>
    <t>3028 of 8310</t>
  </si>
  <si>
    <t>8008 of 18040</t>
  </si>
  <si>
    <t>5512 of 9471</t>
  </si>
  <si>
    <t>30980 of 102727</t>
  </si>
  <si>
    <t>PHOENIX</t>
  </si>
  <si>
    <t>1231 of 2402</t>
  </si>
  <si>
    <t>773 of 2402</t>
  </si>
  <si>
    <t>2247 of 7278</t>
  </si>
  <si>
    <t>1667 of 7278</t>
  </si>
  <si>
    <t>5744 of 20695</t>
  </si>
  <si>
    <t>6995 of 28937</t>
  </si>
  <si>
    <t>3445 of 8601</t>
  </si>
  <si>
    <t>4532 of 10718</t>
  </si>
  <si>
    <t>2549 of 4996</t>
  </si>
  <si>
    <t>25705 of 83627</t>
  </si>
  <si>
    <t>PORTLAND</t>
  </si>
  <si>
    <t>311 of 695</t>
  </si>
  <si>
    <t>173 of 695</t>
  </si>
  <si>
    <t>783 of 2601</t>
  </si>
  <si>
    <t>534 of 2601</t>
  </si>
  <si>
    <t>2385 of 9849</t>
  </si>
  <si>
    <t>3137 of 15402</t>
  </si>
  <si>
    <t>1099 of 3047</t>
  </si>
  <si>
    <t>2645 of 6444</t>
  </si>
  <si>
    <t>1855 of 3069</t>
  </si>
  <si>
    <t>11828 of 41107</t>
  </si>
  <si>
    <t>TUCSON</t>
  </si>
  <si>
    <t>238 of 349</t>
  </si>
  <si>
    <t>163 of 349</t>
  </si>
  <si>
    <t>409 of 762</t>
  </si>
  <si>
    <t>328 of 762</t>
  </si>
  <si>
    <t>1115 of 2480</t>
  </si>
  <si>
    <t>1403 of 3624</t>
  </si>
  <si>
    <t>825 of 1513</t>
  </si>
  <si>
    <t>966 of 1775</t>
  </si>
  <si>
    <t>490 of 839</t>
  </si>
  <si>
    <t>5290 of 11342</t>
  </si>
  <si>
    <t>8381 of 16935</t>
  </si>
  <si>
    <t>5319 of 16935</t>
  </si>
  <si>
    <t>17269 of 54654</t>
  </si>
  <si>
    <t>13011 of 54654</t>
  </si>
  <si>
    <t>55309 of 184400</t>
  </si>
  <si>
    <t>71173 of 291854</t>
  </si>
  <si>
    <t>24334 of 61014</t>
  </si>
  <si>
    <t>48365 of 114609</t>
  </si>
  <si>
    <t>32813 of 59466</t>
  </si>
  <si>
    <t>250324 of 782932</t>
  </si>
  <si>
    <t>FY 2012 Quarter 1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</si>
  <si>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</si>
  <si>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</si>
  <si>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</si>
  <si>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</si>
  <si>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</si>
  <si>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</si>
  <si>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</si>
  <si>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</si>
  <si>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</si>
  <si>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</si>
  <si>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</si>
  <si>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</si>
  <si>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</si>
  <si>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</si>
  <si>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</si>
  <si>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</si>
  <si>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</si>
  <si>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</si>
  <si>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FY11 Q4</t>
  </si>
  <si>
    <t>2 year old report - All Areas</t>
  </si>
  <si>
    <t>Number with Refusals</t>
  </si>
  <si>
    <t>FY12 Q1</t>
  </si>
  <si>
    <t>FY08 Qtr. 2 - FY12 Qtr.1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</si>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</sst>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6">
    <font>
      <sz val="9"/>
      <name val="Geneva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Geneva"/>
      <family val="0"/>
    </font>
    <font>
      <b/>
      <sz val="14"/>
      <name val="Geneva"/>
      <family val="0"/>
    </font>
    <font>
      <sz val="5"/>
      <color indexed="8"/>
      <name val="Geneva"/>
      <family val="0"/>
    </font>
    <font>
      <sz val="6"/>
      <color indexed="8"/>
      <name val="Arial"/>
      <family val="0"/>
    </font>
    <font>
      <sz val="6"/>
      <color indexed="8"/>
      <name val="Geneva"/>
      <family val="0"/>
    </font>
    <font>
      <sz val="4.5"/>
      <color indexed="8"/>
      <name val="Geneva"/>
      <family val="0"/>
    </font>
    <font>
      <sz val="9.25"/>
      <color indexed="8"/>
      <name val="Geneva"/>
      <family val="0"/>
    </font>
    <font>
      <sz val="4.75"/>
      <color indexed="8"/>
      <name val="Geneva"/>
      <family val="0"/>
    </font>
    <font>
      <sz val="9"/>
      <color indexed="8"/>
      <name val="Verdana"/>
      <family val="0"/>
    </font>
    <font>
      <sz val="14.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9.65"/>
      <color indexed="8"/>
      <name val="Arial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Geneva"/>
      <family val="0"/>
    </font>
    <font>
      <b/>
      <sz val="8"/>
      <color indexed="8"/>
      <name val="Geneva"/>
      <family val="0"/>
    </font>
    <font>
      <b/>
      <sz val="10"/>
      <color indexed="8"/>
      <name val="Geneva"/>
      <family val="0"/>
    </font>
    <font>
      <b/>
      <sz val="10.5"/>
      <color indexed="8"/>
      <name val="Arial"/>
      <family val="0"/>
    </font>
    <font>
      <b/>
      <sz val="14.75"/>
      <color indexed="8"/>
      <name val="Arial"/>
      <family val="0"/>
    </font>
    <font>
      <b/>
      <sz val="12.75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505050"/>
      <name val="Arial"/>
      <family val="2"/>
    </font>
    <font>
      <b/>
      <sz val="9"/>
      <color rgb="FF50505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CCCCCC"/>
      </right>
      <top style="thin">
        <color rgb="FF000000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thin">
        <color rgb="FF000000"/>
      </top>
      <bottom style="medium">
        <color rgb="FFCCCCCC"/>
      </bottom>
    </border>
    <border>
      <left style="medium">
        <color rgb="FFCCCCCC"/>
      </left>
      <right style="thin">
        <color rgb="FF000000"/>
      </right>
      <top style="thin">
        <color rgb="FF000000"/>
      </top>
      <bottom style="medium">
        <color rgb="FFCCCCCC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thin">
        <color rgb="FF000000"/>
      </right>
      <top/>
      <bottom style="medium">
        <color rgb="FFCCCCCC"/>
      </bottom>
    </border>
    <border>
      <left style="thin">
        <color rgb="FF000000"/>
      </left>
      <right style="medium">
        <color rgb="FFCCCCCC"/>
      </right>
      <top style="medium">
        <color rgb="FFCCCCCC"/>
      </top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thin"/>
    </border>
    <border>
      <left style="medium">
        <color rgb="FFCCCCCC"/>
      </left>
      <right style="medium">
        <color rgb="FFCCCCCC"/>
      </right>
      <top/>
      <bottom style="thin">
        <color rgb="FF000000"/>
      </bottom>
    </border>
    <border>
      <left style="medium">
        <color rgb="FFCCCCCC"/>
      </left>
      <right style="thin">
        <color rgb="FF000000"/>
      </right>
      <top/>
      <bottom style="thin">
        <color rgb="FF000000"/>
      </bottom>
    </border>
    <border>
      <left style="medium">
        <color rgb="FFCCCCCC"/>
      </left>
      <right style="thin">
        <color rgb="FF000000"/>
      </right>
      <top style="medium">
        <color rgb="FFCCCCCC"/>
      </top>
      <bottom/>
    </border>
    <border>
      <left style="medium">
        <color rgb="FFCCCCCC"/>
      </left>
      <right style="thin">
        <color rgb="FF000000"/>
      </right>
      <top style="medium">
        <color rgb="FFCCCCCC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8" fillId="0" borderId="0" xfId="55" applyFont="1">
      <alignment/>
      <protection/>
    </xf>
    <xf numFmtId="0" fontId="7" fillId="33" borderId="0" xfId="55" applyFill="1">
      <alignment/>
      <protection/>
    </xf>
    <xf numFmtId="0" fontId="8" fillId="33" borderId="0" xfId="55" applyFont="1" applyFill="1" applyAlignment="1">
      <alignment horizontal="center"/>
      <protection/>
    </xf>
    <xf numFmtId="0" fontId="7" fillId="0" borderId="0" xfId="55">
      <alignment/>
      <protection/>
    </xf>
    <xf numFmtId="0" fontId="7" fillId="0" borderId="0" xfId="55" applyAlignment="1">
      <alignment horizontal="center" vertical="center"/>
      <protection/>
    </xf>
    <xf numFmtId="9" fontId="7" fillId="0" borderId="0" xfId="55" applyNumberFormat="1" applyAlignment="1">
      <alignment horizontal="center" vertical="center"/>
      <protection/>
    </xf>
    <xf numFmtId="9" fontId="7" fillId="0" borderId="0" xfId="55" applyNumberFormat="1">
      <alignment/>
      <protection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8" fillId="0" borderId="0" xfId="55" applyFont="1" applyAlignment="1">
      <alignment horizontal="center"/>
      <protection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13" borderId="0" xfId="0" applyFont="1" applyFill="1" applyAlignment="1">
      <alignment/>
    </xf>
    <xf numFmtId="0" fontId="10" fillId="0" borderId="0" xfId="0" applyFont="1" applyAlignment="1">
      <alignment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3" fontId="72" fillId="34" borderId="14" xfId="0" applyNumberFormat="1" applyFont="1" applyFill="1" applyBorder="1" applyAlignment="1">
      <alignment horizontal="center" vertical="center" wrapText="1"/>
    </xf>
    <xf numFmtId="9" fontId="72" fillId="34" borderId="15" xfId="0" applyNumberFormat="1" applyFont="1" applyFill="1" applyBorder="1" applyAlignment="1">
      <alignment horizontal="center" vertical="center" wrapText="1"/>
    </xf>
    <xf numFmtId="9" fontId="72" fillId="34" borderId="16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3" fillId="34" borderId="17" xfId="0" applyFont="1" applyFill="1" applyBorder="1" applyAlignment="1">
      <alignment horizontal="center" vertical="center" wrapText="1"/>
    </xf>
    <xf numFmtId="3" fontId="72" fillId="34" borderId="18" xfId="0" applyNumberFormat="1" applyFont="1" applyFill="1" applyBorder="1" applyAlignment="1">
      <alignment horizontal="center" vertical="center" wrapText="1"/>
    </xf>
    <xf numFmtId="9" fontId="72" fillId="34" borderId="19" xfId="0" applyNumberFormat="1" applyFont="1" applyFill="1" applyBorder="1" applyAlignment="1">
      <alignment horizontal="center" vertical="center" wrapText="1"/>
    </xf>
    <xf numFmtId="9" fontId="72" fillId="34" borderId="2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left" vertical="center" wrapText="1"/>
    </xf>
    <xf numFmtId="0" fontId="72" fillId="34" borderId="14" xfId="0" applyFont="1" applyFill="1" applyBorder="1" applyAlignment="1">
      <alignment horizontal="center" vertical="center" wrapText="1"/>
    </xf>
    <xf numFmtId="0" fontId="72" fillId="34" borderId="21" xfId="0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left" vertical="center" wrapText="1"/>
    </xf>
    <xf numFmtId="0" fontId="72" fillId="34" borderId="18" xfId="0" applyFont="1" applyFill="1" applyBorder="1" applyAlignment="1">
      <alignment horizontal="center" vertical="center" wrapText="1"/>
    </xf>
    <xf numFmtId="0" fontId="72" fillId="34" borderId="22" xfId="0" applyFont="1" applyFill="1" applyBorder="1" applyAlignment="1">
      <alignment horizontal="center" vertical="center" wrapText="1"/>
    </xf>
    <xf numFmtId="0" fontId="7" fillId="0" borderId="0" xfId="55" applyAlignment="1">
      <alignment horizontal="center"/>
      <protection/>
    </xf>
    <xf numFmtId="164" fontId="7" fillId="0" borderId="0" xfId="55" applyNumberFormat="1" applyAlignment="1">
      <alignment horizontal="center"/>
      <protection/>
    </xf>
    <xf numFmtId="0" fontId="8" fillId="0" borderId="0" xfId="55" applyFont="1" applyAlignment="1">
      <alignment horizontal="center" wrapText="1"/>
      <protection/>
    </xf>
    <xf numFmtId="164" fontId="8" fillId="0" borderId="0" xfId="55" applyNumberFormat="1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9" fontId="5" fillId="33" borderId="0" xfId="0" applyNumberFormat="1" applyFont="1" applyFill="1" applyAlignment="1">
      <alignment horizontal="center" vertical="center"/>
    </xf>
    <xf numFmtId="9" fontId="5" fillId="33" borderId="23" xfId="0" applyNumberFormat="1" applyFont="1" applyFill="1" applyBorder="1" applyAlignment="1">
      <alignment horizontal="center" vertical="center"/>
    </xf>
    <xf numFmtId="9" fontId="6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9" fontId="5" fillId="33" borderId="0" xfId="0" applyNumberFormat="1" applyFont="1" applyFill="1" applyAlignment="1">
      <alignment horizontal="center" vertical="center" wrapText="1"/>
    </xf>
    <xf numFmtId="9" fontId="5" fillId="33" borderId="23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2" fillId="13" borderId="24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13" borderId="26" xfId="0" applyFont="1" applyFill="1" applyBorder="1" applyAlignment="1">
      <alignment horizontal="center"/>
    </xf>
    <xf numFmtId="0" fontId="2" fillId="13" borderId="27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0" fontId="4" fillId="13" borderId="23" xfId="0" applyFont="1" applyFill="1" applyBorder="1" applyAlignment="1">
      <alignment horizontal="center"/>
    </xf>
    <xf numFmtId="0" fontId="4" fillId="13" borderId="30" xfId="0" applyFont="1" applyFill="1" applyBorder="1" applyAlignment="1">
      <alignment horizontal="center"/>
    </xf>
    <xf numFmtId="0" fontId="2" fillId="13" borderId="0" xfId="55" applyFont="1" applyFill="1" applyAlignment="1">
      <alignment horizontal="center"/>
      <protection/>
    </xf>
    <xf numFmtId="0" fontId="2" fillId="13" borderId="23" xfId="55" applyFont="1" applyFill="1" applyBorder="1" applyAlignment="1">
      <alignment horizontal="center"/>
      <protection/>
    </xf>
    <xf numFmtId="0" fontId="74" fillId="33" borderId="0" xfId="55" applyFont="1" applyFill="1" applyAlignment="1">
      <alignment horizontal="center"/>
      <protection/>
    </xf>
    <xf numFmtId="0" fontId="2" fillId="13" borderId="0" xfId="0" applyFont="1" applyFill="1" applyAlignment="1">
      <alignment horizontal="center"/>
    </xf>
    <xf numFmtId="164" fontId="2" fillId="13" borderId="0" xfId="0" applyNumberFormat="1" applyFont="1" applyFill="1" applyAlignment="1">
      <alignment horizontal="center"/>
    </xf>
    <xf numFmtId="0" fontId="75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 YR OLD 200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3-4 Months</a:t>
            </a:r>
          </a:p>
        </c:rich>
      </c:tx>
      <c:layout>
        <c:manualLayout>
          <c:xMode val="factor"/>
          <c:yMode val="factor"/>
          <c:x val="-0.038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025"/>
          <c:w val="0.9365"/>
          <c:h val="0.8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3_27 '!$D$7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'!$A$8:$A$20</c:f>
              <c:strCache/>
            </c:strRef>
          </c:cat>
          <c:val>
            <c:numRef>
              <c:f>'1st quarter 3_27 '!$D$8:$D$20</c:f>
              <c:numCache/>
            </c:numRef>
          </c:val>
        </c:ser>
        <c:axId val="11613801"/>
        <c:axId val="37415346"/>
      </c:bar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61380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0.026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02"/>
          <c:w val="0.941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Olds'!$D$22</c:f>
              <c:strCache>
                <c:ptCount val="1"/>
                <c:pt idx="0">
                  <c:v>Percent with 4:3:1:3:3:1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Olds'!$A$23:$A$35</c:f>
              <c:strCache/>
            </c:strRef>
          </c:cat>
          <c:val>
            <c:numRef>
              <c:f>'1st Quarter 2 Year Olds'!$D$23:$D$35</c:f>
              <c:numCache/>
            </c:numRef>
          </c:val>
        </c:ser>
        <c:axId val="44948115"/>
        <c:axId val="1879852"/>
      </c:bar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48115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Percent of 2 Year Olds with 4:3:1:3:3:1:4 Coverage</a:t>
            </a:r>
          </a:p>
        </c:rich>
      </c:tx>
      <c:layout>
        <c:manualLayout>
          <c:xMode val="factor"/>
          <c:yMode val="factor"/>
          <c:x val="0.04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02"/>
          <c:w val="0.941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Olds'!$D$39</c:f>
              <c:strCache>
                <c:ptCount val="1"/>
                <c:pt idx="0">
                  <c:v>Percent with 4:3:1:3:3:1:4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Olds'!$A$40:$A$52</c:f>
              <c:strCache/>
            </c:strRef>
          </c:cat>
          <c:val>
            <c:numRef>
              <c:f>'1st Quarter 2 Year Olds'!$D$40:$D$52</c:f>
              <c:numCache/>
            </c:numRef>
          </c:val>
        </c:ser>
        <c:axId val="16918669"/>
        <c:axId val="18050294"/>
      </c:bar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18669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Tdap and Mening Coverage for 13 year olds</a:t>
            </a:r>
          </a:p>
        </c:rich>
      </c:tx>
      <c:layout>
        <c:manualLayout>
          <c:xMode val="factor"/>
          <c:yMode val="factor"/>
          <c:x val="0.03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1215"/>
          <c:w val="0.83975"/>
          <c:h val="0.87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Adolescent'!$C$5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Adolescent'!$A$6:$A$18</c:f>
              <c:strCache/>
            </c:strRef>
          </c:cat>
          <c:val>
            <c:numRef>
              <c:f>'1st Quarter Adolescent'!$C$6:$C$18</c:f>
              <c:numCache/>
            </c:numRef>
          </c:val>
        </c:ser>
        <c:ser>
          <c:idx val="2"/>
          <c:order val="1"/>
          <c:tx>
            <c:strRef>
              <c:f>'1st Quarter Adolescent'!$D$5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Adolescent'!$A$6:$A$18</c:f>
              <c:strCache/>
            </c:strRef>
          </c:cat>
          <c:val>
            <c:numRef>
              <c:f>'1st Quarter Adolescent'!$D$6:$D$18</c:f>
              <c:numCache/>
            </c:numRef>
          </c:val>
        </c:ser>
        <c:ser>
          <c:idx val="0"/>
          <c:order val="2"/>
          <c:tx>
            <c:strRef>
              <c:f>'1st Quarter Adolescent'!$E$5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Adolescent'!$A$6:$A$18</c:f>
              <c:strCache/>
            </c:strRef>
          </c:cat>
          <c:val>
            <c:numRef>
              <c:f>'1st Quarter Adolescent'!$E$6:$E$18</c:f>
              <c:numCache/>
            </c:numRef>
          </c:val>
        </c:ser>
        <c:axId val="28234919"/>
        <c:axId val="52787680"/>
      </c:bar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23491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34625"/>
          <c:w val="0.140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</a:rPr>
              <a:t>Immunization Coverage for 13 - 17 years</a:t>
            </a:r>
          </a:p>
        </c:rich>
      </c:tx>
      <c:layout>
        <c:manualLayout>
          <c:xMode val="factor"/>
          <c:yMode val="factor"/>
          <c:x val="-0.031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3475"/>
          <c:w val="0.8425"/>
          <c:h val="0.84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'1st Quarter Adolescent'!$C$36</c:f>
              <c:strCache>
                <c:ptCount val="1"/>
                <c:pt idx="0">
                  <c:v>HepB3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Adolescent'!$C$37:$C$49</c:f>
              <c:numCache/>
            </c:numRef>
          </c:val>
        </c:ser>
        <c:ser>
          <c:idx val="3"/>
          <c:order val="1"/>
          <c:tx>
            <c:strRef>
              <c:f>'1st Quarter Adolescent'!$D$36</c:f>
              <c:strCache>
                <c:ptCount val="1"/>
                <c:pt idx="0">
                  <c:v>MMR2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Adolescent'!$D$37:$D$49</c:f>
              <c:numCache/>
            </c:numRef>
          </c:val>
        </c:ser>
        <c:ser>
          <c:idx val="4"/>
          <c:order val="2"/>
          <c:tx>
            <c:strRef>
              <c:f>'1st Quarter Adolescent'!$E$36</c:f>
              <c:strCache>
                <c:ptCount val="1"/>
                <c:pt idx="0">
                  <c:v>Var2/Hx of chickenpox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Adolescent'!$E$37:$E$49</c:f>
              <c:numCache/>
            </c:numRef>
          </c:val>
        </c:ser>
        <c:ser>
          <c:idx val="0"/>
          <c:order val="3"/>
          <c:tx>
            <c:strRef>
              <c:f>'1st Quarter Adolescent'!$F$36</c:f>
              <c:strCache>
                <c:ptCount val="1"/>
                <c:pt idx="0">
                  <c:v>Tdap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Adolescent'!$F$37:$F$49</c:f>
              <c:numCache/>
            </c:numRef>
          </c:val>
        </c:ser>
        <c:ser>
          <c:idx val="1"/>
          <c:order val="4"/>
          <c:tx>
            <c:strRef>
              <c:f>'1st Quarter Adolescent'!$G$36</c:f>
              <c:strCache>
                <c:ptCount val="1"/>
                <c:pt idx="0">
                  <c:v>Tdap/Td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Adolescent'!$G$37:$G$49</c:f>
              <c:numCache/>
            </c:numRef>
          </c:val>
        </c:ser>
        <c:ser>
          <c:idx val="5"/>
          <c:order val="5"/>
          <c:tx>
            <c:strRef>
              <c:f>'1st Quarter Adolescent'!$H$36</c:f>
              <c:strCache>
                <c:ptCount val="1"/>
                <c:pt idx="0">
                  <c:v>Mening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Adolescent'!$A$37:$A$49</c:f>
              <c:strCache/>
            </c:strRef>
          </c:cat>
          <c:val>
            <c:numRef>
              <c:f>'1st Quarter Adolescent'!$H$37:$H$49</c:f>
              <c:numCache/>
            </c:numRef>
          </c:val>
        </c:ser>
        <c:axId val="5327073"/>
        <c:axId val="47943658"/>
      </c:bar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2707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1715"/>
          <c:w val="0.1315"/>
          <c:h val="0.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HPV Coverage for 13-17 Year old Females
</a:t>
            </a:r>
          </a:p>
        </c:rich>
      </c:tx>
      <c:layout>
        <c:manualLayout>
          <c:xMode val="factor"/>
          <c:yMode val="factor"/>
          <c:x val="0.020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1"/>
          <c:w val="0.86875"/>
          <c:h val="0.8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Adolescent'!$C$67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Adolescent'!$A$68:$A$80</c:f>
              <c:strCache/>
            </c:strRef>
          </c:cat>
          <c:val>
            <c:numRef>
              <c:f>'1st Quarter Adolescent'!$C$68:$C$80</c:f>
              <c:numCache/>
            </c:numRef>
          </c:val>
        </c:ser>
        <c:ser>
          <c:idx val="2"/>
          <c:order val="1"/>
          <c:tx>
            <c:strRef>
              <c:f>'1st Quarter Adolescent'!$D$67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Adolescent'!$A$68:$A$80</c:f>
              <c:strCache/>
            </c:strRef>
          </c:cat>
          <c:val>
            <c:numRef>
              <c:f>'1st Quarter Adolescent'!$D$68:$D$80</c:f>
              <c:numCache/>
            </c:numRef>
          </c:val>
        </c:ser>
        <c:ser>
          <c:idx val="3"/>
          <c:order val="2"/>
          <c:tx>
            <c:strRef>
              <c:f>'1st Quarter Adolescent'!$E$67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Adolescent'!$A$68:$A$80</c:f>
              <c:strCache/>
            </c:strRef>
          </c:cat>
          <c:val>
            <c:numRef>
              <c:f>'1st Quarter Adolescent'!$E$68:$E$80</c:f>
              <c:numCache/>
            </c:numRef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83973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314"/>
          <c:w val="0.108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HPV Coverage for 13-17 Year old Males</a:t>
            </a:r>
          </a:p>
        </c:rich>
      </c:tx>
      <c:layout>
        <c:manualLayout>
          <c:xMode val="factor"/>
          <c:yMode val="factor"/>
          <c:x val="0.005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31"/>
          <c:w val="0.85725"/>
          <c:h val="0.8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Adolescent'!$C$98</c:f>
              <c:strCache>
                <c:ptCount val="1"/>
                <c:pt idx="0">
                  <c:v>HPV1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Adolescent'!$A$99:$A$111</c:f>
              <c:strCache/>
            </c:strRef>
          </c:cat>
          <c:val>
            <c:numRef>
              <c:f>'1st Quarter Adolescent'!$C$99:$C$111</c:f>
              <c:numCache/>
            </c:numRef>
          </c:val>
        </c:ser>
        <c:ser>
          <c:idx val="2"/>
          <c:order val="1"/>
          <c:tx>
            <c:strRef>
              <c:f>'1st Quarter Adolescent'!$D$98</c:f>
              <c:strCache>
                <c:ptCount val="1"/>
                <c:pt idx="0">
                  <c:v>HPV2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Adolescent'!$A$99:$A$111</c:f>
              <c:strCache/>
            </c:strRef>
          </c:cat>
          <c:val>
            <c:numRef>
              <c:f>'1st Quarter Adolescent'!$D$99:$D$111</c:f>
              <c:numCache/>
            </c:numRef>
          </c:val>
        </c:ser>
        <c:ser>
          <c:idx val="3"/>
          <c:order val="2"/>
          <c:tx>
            <c:strRef>
              <c:f>'1st Quarter Adolescent'!$E$98</c:f>
              <c:strCache>
                <c:ptCount val="1"/>
                <c:pt idx="0">
                  <c:v>HPV3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Adolescent'!$A$99:$A$111</c:f>
              <c:strCache/>
            </c:strRef>
          </c:cat>
          <c:val>
            <c:numRef>
              <c:f>'1st Quarter Adolescent'!$E$99:$E$111</c:f>
              <c:numCache/>
            </c:numRef>
          </c:val>
        </c:ser>
        <c:axId val="54317493"/>
        <c:axId val="19095390"/>
      </c:bar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  <c:max val="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317493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314"/>
          <c:w val="0.108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625"/>
          <c:y val="0.14325"/>
          <c:w val="0.790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Qtr. Flu Report'!$L$4</c:f>
              <c:strCache>
                <c:ptCount val="1"/>
                <c:pt idx="0">
                  <c:v>Total Fully Immunized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Qtr. Flu Report'!$A$5:$A$17</c:f>
              <c:strCache/>
            </c:strRef>
          </c:cat>
          <c:val>
            <c:numRef>
              <c:f>'1st Qtr. Flu Report'!$L$5:$L$17</c:f>
              <c:numCache/>
            </c:numRef>
          </c:val>
        </c:ser>
        <c:axId val="37640783"/>
        <c:axId val="3222728"/>
      </c:bar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2728"/>
        <c:crosses val="autoZero"/>
        <c:auto val="1"/>
        <c:lblOffset val="100"/>
        <c:tickLblSkip val="1"/>
        <c:noMultiLvlLbl val="0"/>
      </c:catAx>
      <c:valAx>
        <c:axId val="322272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0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4875"/>
          <c:w val="0.21025"/>
          <c:h val="0.11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3-27 month old report</a:t>
            </a:r>
          </a:p>
        </c:rich>
      </c:tx>
      <c:layout>
        <c:manualLayout>
          <c:xMode val="factor"/>
          <c:yMode val="factor"/>
          <c:x val="-0.08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31"/>
          <c:w val="0.7597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Qtrs'!$A$6:$A$21</c:f>
              <c:strCache/>
            </c:strRef>
          </c:cat>
          <c:val>
            <c:numRef>
              <c:f>'Refusals All Qtrs'!$D$6:$D$21</c:f>
              <c:numCache/>
            </c:numRef>
          </c:val>
          <c:smooth val="0"/>
        </c:ser>
        <c:marker val="1"/>
        <c:axId val="29004553"/>
        <c:axId val="59714386"/>
      </c:line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4386"/>
        <c:crosses val="autoZero"/>
        <c:auto val="1"/>
        <c:lblOffset val="100"/>
        <c:tickLblSkip val="1"/>
        <c:noMultiLvlLbl val="0"/>
      </c:catAx>
      <c:valAx>
        <c:axId val="5971438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04553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35275"/>
          <c:w val="0.16175"/>
          <c:h val="0.1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with Refusals
2 year old report</a:t>
            </a:r>
          </a:p>
        </c:rich>
      </c:tx>
      <c:layout>
        <c:manualLayout>
          <c:xMode val="factor"/>
          <c:yMode val="factor"/>
          <c:x val="-0.059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22"/>
          <c:w val="0.77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Qtrs'!$D$24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'Refusals All Qtrs'!$A$25:$A$40</c:f>
              <c:strCache/>
            </c:strRef>
          </c:cat>
          <c:val>
            <c:numRef>
              <c:f>'Refusals All Qtrs'!$D$25:$D$40</c:f>
              <c:numCache/>
            </c:numRef>
          </c:val>
          <c:smooth val="0"/>
        </c:ser>
        <c:marker val="1"/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7068"/>
        <c:crosses val="autoZero"/>
        <c:auto val="1"/>
        <c:lblOffset val="100"/>
        <c:tickLblSkip val="1"/>
        <c:noMultiLvlLbl val="0"/>
      </c:catAx>
      <c:valAx>
        <c:axId val="502706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563"/>
        <c:crossesAt val="1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35175"/>
          <c:w val="0.154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
 7-15 Months</a:t>
            </a:r>
          </a:p>
        </c:rich>
      </c:tx>
      <c:layout>
        <c:manualLayout>
          <c:xMode val="factor"/>
          <c:yMode val="factor"/>
          <c:x val="0.03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47"/>
          <c:w val="0.9275"/>
          <c:h val="0.82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'!$D$71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'!$A$72:$A$84</c:f>
              <c:strCache/>
            </c:strRef>
          </c:cat>
          <c:val>
            <c:numRef>
              <c:f>'1st quarter 3_27 '!$D$72:$D$84</c:f>
              <c:numCache/>
            </c:numRef>
          </c:val>
        </c:ser>
        <c:axId val="1193795"/>
        <c:axId val="10744156"/>
      </c:bar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9379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16-18 months</a:t>
            </a:r>
          </a:p>
        </c:rich>
      </c:tx>
      <c:layout>
        <c:manualLayout>
          <c:xMode val="factor"/>
          <c:yMode val="factor"/>
          <c:x val="0.011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365"/>
          <c:w val="0.925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'!$D$103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'!$A$104:$A$116</c:f>
              <c:strCache/>
            </c:strRef>
          </c:cat>
          <c:val>
            <c:numRef>
              <c:f>'1st quarter 3_27 '!$D$104:$D$116</c:f>
              <c:numCache/>
            </c:numRef>
          </c:val>
        </c:ser>
        <c:axId val="29588541"/>
        <c:axId val="64970278"/>
      </c:bar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4970278"/>
        <c:crosses val="autoZero"/>
        <c:auto val="1"/>
        <c:lblOffset val="100"/>
        <c:tickLblSkip val="1"/>
        <c:noMultiLvlLbl val="0"/>
      </c:catAx>
      <c:valAx>
        <c:axId val="6497027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958854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>
        <c:manualLayout>
          <c:xMode val="factor"/>
          <c:yMode val="factor"/>
          <c:x val="-0.011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625"/>
          <c:w val="0.9305"/>
          <c:h val="0.8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'!$A$136:$A$148</c:f>
              <c:strCache/>
            </c:strRef>
          </c:cat>
          <c:val>
            <c:numRef>
              <c:f>'1st quarter 3_27 '!$D$136:$D$148</c:f>
              <c:numCache/>
            </c:numRef>
          </c:val>
        </c:ser>
        <c:axId val="47861591"/>
        <c:axId val="28101136"/>
      </c:bar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101136"/>
        <c:crosses val="autoZero"/>
        <c:auto val="1"/>
        <c:lblOffset val="100"/>
        <c:tickLblSkip val="1"/>
        <c:noMultiLvlLbl val="0"/>
      </c:catAx>
      <c:valAx>
        <c:axId val="2810113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86159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24-27 Months</a:t>
            </a:r>
          </a:p>
        </c:rich>
      </c:tx>
      <c:layout>
        <c:manualLayout>
          <c:xMode val="factor"/>
          <c:yMode val="factor"/>
          <c:x val="0.02025"/>
          <c:y val="-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0625"/>
          <c:w val="0.9392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'!$D$167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'!$A$168:$A$180</c:f>
              <c:strCache/>
            </c:strRef>
          </c:cat>
          <c:val>
            <c:numRef>
              <c:f>'1st quarter 3_27 '!$D$168:$D$180</c:f>
              <c:numCache/>
            </c:numRef>
          </c:val>
        </c:ser>
        <c:axId val="51583633"/>
        <c:axId val="61599514"/>
      </c:bar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599514"/>
        <c:crosses val="autoZero"/>
        <c:auto val="1"/>
        <c:lblOffset val="100"/>
        <c:tickLblSkip val="1"/>
        <c:noMultiLvlLbl val="0"/>
      </c:catAx>
      <c:valAx>
        <c:axId val="6159951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583633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0.009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20325"/>
          <c:w val="0.9525"/>
          <c:h val="0.74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'!$D$199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'!$A$200:$A$212</c:f>
              <c:strCache/>
            </c:strRef>
          </c:cat>
          <c:val>
            <c:numRef>
              <c:f>'1st quarter 3_27 '!$D$200:$D$212</c:f>
              <c:numCache/>
            </c:numRef>
          </c:val>
        </c:ser>
        <c:axId val="17524715"/>
        <c:axId val="23504708"/>
      </c:bar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04708"/>
        <c:crosses val="autoZero"/>
        <c:auto val="1"/>
        <c:lblOffset val="100"/>
        <c:tickLblSkip val="1"/>
        <c:noMultiLvlLbl val="0"/>
      </c:catAx>
      <c:valAx>
        <c:axId val="2350470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52471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5-6 Months</a:t>
            </a:r>
          </a:p>
        </c:rich>
      </c:tx>
      <c:layout>
        <c:manualLayout>
          <c:xMode val="factor"/>
          <c:yMode val="factor"/>
          <c:x val="-0.024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46"/>
          <c:w val="0.93025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'1st quarter 3_27 '!$D$39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'!$A$40:$A$52</c:f>
              <c:strCache/>
            </c:strRef>
          </c:cat>
          <c:val>
            <c:numRef>
              <c:f>'1st quarter 3_27 '!$D$40:$D$52</c:f>
              <c:numCache/>
            </c:numRef>
          </c:val>
        </c:ser>
        <c:axId val="10215781"/>
        <c:axId val="24833166"/>
      </c:bar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21578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Percent Completing Requirements 
All Ages (including Hep A)</a:t>
            </a:r>
          </a:p>
        </c:rich>
      </c:tx>
      <c:layout>
        <c:manualLayout>
          <c:xMode val="factor"/>
          <c:yMode val="factor"/>
          <c:x val="0.03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8775"/>
          <c:w val="0.9452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3_27 '!$F$199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3_27 '!$A$200:$A$212</c:f>
              <c:strCache/>
            </c:strRef>
          </c:cat>
          <c:val>
            <c:numRef>
              <c:f>'1st quarter 3_27 '!$F$200:$F$212</c:f>
              <c:numCache/>
            </c:numRef>
          </c:val>
        </c:ser>
        <c:axId val="22171903"/>
        <c:axId val="65329400"/>
      </c:bar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329400"/>
        <c:crosses val="autoZero"/>
        <c:auto val="1"/>
        <c:lblOffset val="100"/>
        <c:tickLblSkip val="1"/>
        <c:noMultiLvlLbl val="0"/>
      </c:catAx>
      <c:valAx>
        <c:axId val="6532940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17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2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2"/>
          <c:w val="0.956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'1st Quarter 2 Year Olds'!$D$5</c:f>
              <c:strCache>
                <c:ptCount val="1"/>
                <c:pt idx="0">
                  <c:v>Percent with 4:3:1:3:3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'1st Quarter 2 Year Olds'!$A$6:$A$18</c:f>
              <c:strCache/>
            </c:strRef>
          </c:cat>
          <c:val>
            <c:numRef>
              <c:f>'1st Quarter 2 Year Olds'!$D$6:$D$18</c:f>
              <c:numCache/>
            </c:numRef>
          </c:val>
        </c:ser>
        <c:axId val="51093689"/>
        <c:axId val="57190018"/>
      </c:bar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190018"/>
        <c:crosses val="autoZero"/>
        <c:auto val="1"/>
        <c:lblOffset val="100"/>
        <c:tickLblSkip val="1"/>
        <c:noMultiLvlLbl val="0"/>
      </c:catAx>
      <c:valAx>
        <c:axId val="57190018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93689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0</xdr:rowOff>
    </xdr:from>
    <xdr:to>
      <xdr:col>18</xdr:col>
      <xdr:colOff>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7372350" y="942975"/>
        <a:ext cx="403860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561975</xdr:colOff>
      <xdr:row>69</xdr:row>
      <xdr:rowOff>9525</xdr:rowOff>
    </xdr:from>
    <xdr:to>
      <xdr:col>18</xdr:col>
      <xdr:colOff>47625</xdr:colOff>
      <xdr:row>83</xdr:row>
      <xdr:rowOff>0</xdr:rowOff>
    </xdr:to>
    <xdr:graphicFrame>
      <xdr:nvGraphicFramePr>
        <xdr:cNvPr id="2" name="Chart 13"/>
        <xdr:cNvGraphicFramePr/>
      </xdr:nvGraphicFramePr>
      <xdr:xfrm>
        <a:off x="7305675" y="6553200"/>
        <a:ext cx="41529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101</xdr:row>
      <xdr:rowOff>0</xdr:rowOff>
    </xdr:from>
    <xdr:to>
      <xdr:col>19</xdr:col>
      <xdr:colOff>552450</xdr:colOff>
      <xdr:row>115</xdr:row>
      <xdr:rowOff>0</xdr:rowOff>
    </xdr:to>
    <xdr:graphicFrame>
      <xdr:nvGraphicFramePr>
        <xdr:cNvPr id="3" name="Chart 14"/>
        <xdr:cNvGraphicFramePr/>
      </xdr:nvGraphicFramePr>
      <xdr:xfrm>
        <a:off x="8610600" y="9344025"/>
        <a:ext cx="39147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133</xdr:row>
      <xdr:rowOff>9525</xdr:rowOff>
    </xdr:from>
    <xdr:to>
      <xdr:col>19</xdr:col>
      <xdr:colOff>552450</xdr:colOff>
      <xdr:row>146</xdr:row>
      <xdr:rowOff>142875</xdr:rowOff>
    </xdr:to>
    <xdr:graphicFrame>
      <xdr:nvGraphicFramePr>
        <xdr:cNvPr id="4" name="Chart 16"/>
        <xdr:cNvGraphicFramePr/>
      </xdr:nvGraphicFramePr>
      <xdr:xfrm>
        <a:off x="8601075" y="12153900"/>
        <a:ext cx="39243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133350</xdr:colOff>
      <xdr:row>165</xdr:row>
      <xdr:rowOff>0</xdr:rowOff>
    </xdr:from>
    <xdr:to>
      <xdr:col>20</xdr:col>
      <xdr:colOff>9525</xdr:colOff>
      <xdr:row>178</xdr:row>
      <xdr:rowOff>142875</xdr:rowOff>
    </xdr:to>
    <xdr:graphicFrame>
      <xdr:nvGraphicFramePr>
        <xdr:cNvPr id="5" name="Chart 17"/>
        <xdr:cNvGraphicFramePr/>
      </xdr:nvGraphicFramePr>
      <xdr:xfrm>
        <a:off x="8734425" y="14944725"/>
        <a:ext cx="38100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542925</xdr:colOff>
      <xdr:row>196</xdr:row>
      <xdr:rowOff>142875</xdr:rowOff>
    </xdr:from>
    <xdr:to>
      <xdr:col>12</xdr:col>
      <xdr:colOff>600075</xdr:colOff>
      <xdr:row>212</xdr:row>
      <xdr:rowOff>0</xdr:rowOff>
    </xdr:to>
    <xdr:graphicFrame>
      <xdr:nvGraphicFramePr>
        <xdr:cNvPr id="6" name="Chart 18"/>
        <xdr:cNvGraphicFramePr/>
      </xdr:nvGraphicFramePr>
      <xdr:xfrm>
        <a:off x="4810125" y="17678400"/>
        <a:ext cx="377190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9525</xdr:colOff>
      <xdr:row>37</xdr:row>
      <xdr:rowOff>19050</xdr:rowOff>
    </xdr:from>
    <xdr:to>
      <xdr:col>17</xdr:col>
      <xdr:colOff>552450</xdr:colOff>
      <xdr:row>50</xdr:row>
      <xdr:rowOff>133350</xdr:rowOff>
    </xdr:to>
    <xdr:graphicFrame>
      <xdr:nvGraphicFramePr>
        <xdr:cNvPr id="7" name="Chart 19"/>
        <xdr:cNvGraphicFramePr/>
      </xdr:nvGraphicFramePr>
      <xdr:xfrm>
        <a:off x="7372350" y="3762375"/>
        <a:ext cx="402907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247650</xdr:colOff>
      <xdr:row>196</xdr:row>
      <xdr:rowOff>133350</xdr:rowOff>
    </xdr:from>
    <xdr:to>
      <xdr:col>19</xdr:col>
      <xdr:colOff>542925</xdr:colOff>
      <xdr:row>211</xdr:row>
      <xdr:rowOff>123825</xdr:rowOff>
    </xdr:to>
    <xdr:graphicFrame>
      <xdr:nvGraphicFramePr>
        <xdr:cNvPr id="8" name="Chart 20"/>
        <xdr:cNvGraphicFramePr/>
      </xdr:nvGraphicFramePr>
      <xdr:xfrm>
        <a:off x="8848725" y="17668875"/>
        <a:ext cx="366712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0.2345</cdr:y>
    </cdr:from>
    <cdr:to>
      <cdr:x>0.9805</cdr:x>
      <cdr:y>0.2345</cdr:y>
    </cdr:to>
    <cdr:sp>
      <cdr:nvSpPr>
        <cdr:cNvPr id="1" name="Line 1"/>
        <cdr:cNvSpPr>
          <a:spLocks/>
        </cdr:cNvSpPr>
      </cdr:nvSpPr>
      <cdr:spPr>
        <a:xfrm flipV="1">
          <a:off x="438150" y="571500"/>
          <a:ext cx="44386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0.10725</cdr:y>
    </cdr:from>
    <cdr:to>
      <cdr:x>0.632</cdr:x>
      <cdr:y>0.17375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257175"/>
          <a:ext cx="2628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0.10425</cdr:x>
      <cdr:y>0.25525</cdr:y>
    </cdr:from>
    <cdr:to>
      <cdr:x>0.97625</cdr:x>
      <cdr:y>0.25525</cdr:y>
    </cdr:to>
    <cdr:sp>
      <cdr:nvSpPr>
        <cdr:cNvPr id="1" name="Line 1"/>
        <cdr:cNvSpPr>
          <a:spLocks/>
        </cdr:cNvSpPr>
      </cdr:nvSpPr>
      <cdr:spPr>
        <a:xfrm flipV="1">
          <a:off x="514350" y="628650"/>
          <a:ext cx="43529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0.11475</cdr:x>
      <cdr:y>0.12675</cdr:y>
    </cdr:from>
    <cdr:to>
      <cdr:x>0.6375</cdr:x>
      <cdr:y>0.196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0" y="304800"/>
          <a:ext cx="2609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</xdr:row>
      <xdr:rowOff>9525</xdr:rowOff>
    </xdr:from>
    <xdr:to>
      <xdr:col>12</xdr:col>
      <xdr:colOff>66675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86550" y="571500"/>
        <a:ext cx="49815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20</xdr:row>
      <xdr:rowOff>0</xdr:rowOff>
    </xdr:from>
    <xdr:to>
      <xdr:col>12</xdr:col>
      <xdr:colOff>95250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6705600" y="3343275"/>
        <a:ext cx="49911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133350</xdr:colOff>
      <xdr:row>52</xdr:row>
      <xdr:rowOff>0</xdr:rowOff>
    </xdr:to>
    <xdr:graphicFrame>
      <xdr:nvGraphicFramePr>
        <xdr:cNvPr id="3" name="Chart 2"/>
        <xdr:cNvGraphicFramePr/>
      </xdr:nvGraphicFramePr>
      <xdr:xfrm>
        <a:off x="6734175" y="6124575"/>
        <a:ext cx="50006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39</xdr:row>
      <xdr:rowOff>0</xdr:rowOff>
    </xdr:from>
    <xdr:to>
      <xdr:col>9</xdr:col>
      <xdr:colOff>381000</xdr:colOff>
      <xdr:row>40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7343775" y="6486525"/>
          <a:ext cx="2552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2020 Goal - 80%</a:t>
          </a:r>
        </a:p>
      </xdr:txBody>
    </xdr:sp>
    <xdr:clientData/>
  </xdr:twoCellAnchor>
  <xdr:twoCellAnchor>
    <xdr:from>
      <xdr:col>5</xdr:col>
      <xdr:colOff>552450</xdr:colOff>
      <xdr:row>40</xdr:row>
      <xdr:rowOff>133350</xdr:rowOff>
    </xdr:from>
    <xdr:to>
      <xdr:col>11</xdr:col>
      <xdr:colOff>638175</xdr:colOff>
      <xdr:row>40</xdr:row>
      <xdr:rowOff>133350</xdr:rowOff>
    </xdr:to>
    <xdr:sp>
      <xdr:nvSpPr>
        <xdr:cNvPr id="5" name="Line 1"/>
        <xdr:cNvSpPr>
          <a:spLocks/>
        </xdr:cNvSpPr>
      </xdr:nvSpPr>
      <xdr:spPr>
        <a:xfrm flipV="1">
          <a:off x="7286625" y="6781800"/>
          <a:ext cx="425767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3</xdr:row>
      <xdr:rowOff>200025</xdr:rowOff>
    </xdr:from>
    <xdr:to>
      <xdr:col>14</xdr:col>
      <xdr:colOff>47625</xdr:colOff>
      <xdr:row>17</xdr:row>
      <xdr:rowOff>152400</xdr:rowOff>
    </xdr:to>
    <xdr:graphicFrame>
      <xdr:nvGraphicFramePr>
        <xdr:cNvPr id="1" name="Chart 4"/>
        <xdr:cNvGraphicFramePr/>
      </xdr:nvGraphicFramePr>
      <xdr:xfrm>
        <a:off x="4581525" y="1123950"/>
        <a:ext cx="58769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33</xdr:row>
      <xdr:rowOff>200025</xdr:rowOff>
    </xdr:from>
    <xdr:to>
      <xdr:col>18</xdr:col>
      <xdr:colOff>361950</xdr:colOff>
      <xdr:row>49</xdr:row>
      <xdr:rowOff>95250</xdr:rowOff>
    </xdr:to>
    <xdr:graphicFrame>
      <xdr:nvGraphicFramePr>
        <xdr:cNvPr id="2" name="Chart 5"/>
        <xdr:cNvGraphicFramePr/>
      </xdr:nvGraphicFramePr>
      <xdr:xfrm>
        <a:off x="6467475" y="3810000"/>
        <a:ext cx="70485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65</xdr:row>
      <xdr:rowOff>133350</xdr:rowOff>
    </xdr:from>
    <xdr:to>
      <xdr:col>15</xdr:col>
      <xdr:colOff>142875</xdr:colOff>
      <xdr:row>80</xdr:row>
      <xdr:rowOff>28575</xdr:rowOff>
    </xdr:to>
    <xdr:graphicFrame>
      <xdr:nvGraphicFramePr>
        <xdr:cNvPr id="3" name="Chart 6"/>
        <xdr:cNvGraphicFramePr/>
      </xdr:nvGraphicFramePr>
      <xdr:xfrm>
        <a:off x="4876800" y="6848475"/>
        <a:ext cx="63627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96</xdr:row>
      <xdr:rowOff>133350</xdr:rowOff>
    </xdr:from>
    <xdr:to>
      <xdr:col>15</xdr:col>
      <xdr:colOff>142875</xdr:colOff>
      <xdr:row>111</xdr:row>
      <xdr:rowOff>28575</xdr:rowOff>
    </xdr:to>
    <xdr:graphicFrame>
      <xdr:nvGraphicFramePr>
        <xdr:cNvPr id="4" name="Chart 6"/>
        <xdr:cNvGraphicFramePr/>
      </xdr:nvGraphicFramePr>
      <xdr:xfrm>
        <a:off x="4876800" y="9801225"/>
        <a:ext cx="63627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57150</xdr:rowOff>
    </xdr:from>
    <xdr:to>
      <xdr:col>9</xdr:col>
      <xdr:colOff>609600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3733800" y="3533775"/>
        <a:ext cx="5238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0.195</cdr:y>
    </cdr:from>
    <cdr:to>
      <cdr:x>0.1</cdr:x>
      <cdr:y>0.195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523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Healthy People 2010 Goal - 80%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9525</xdr:rowOff>
    </xdr:from>
    <xdr:to>
      <xdr:col>12</xdr:col>
      <xdr:colOff>647700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4314825" y="762000"/>
        <a:ext cx="59340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22</xdr:row>
      <xdr:rowOff>180975</xdr:rowOff>
    </xdr:from>
    <xdr:to>
      <xdr:col>12</xdr:col>
      <xdr:colOff>676275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4333875" y="4000500"/>
        <a:ext cx="59436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Immunization%20Info\Quarterly%20Reports\Annual%20Reports\2012%20Qtrs.%201-4_2-09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 3 - 27 months"/>
      <sheetName val="3rd Quarter 2 Year Olds "/>
      <sheetName val="3rd Quarter % User Pop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tr. Flu Report"/>
      <sheetName val="2nd Quarter 3_27"/>
      <sheetName val="2nd Quarter 2 Year Olds "/>
      <sheetName val="2nd Quarter Adolescent"/>
      <sheetName val="2nd Qtr. Flu Report"/>
      <sheetName val="3rd Quarter 3_27 "/>
      <sheetName val="3rd Quarter 2 Year Olds "/>
      <sheetName val="3rd Quarter Adolescent"/>
      <sheetName val="3rd Quarter Flu Repor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212">
          <cell r="D212">
            <v>0.7114893044531145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2"/>
  <sheetViews>
    <sheetView tabSelected="1" zoomScalePageLayoutView="0" workbookViewId="0" topLeftCell="A1">
      <selection activeCell="T17" sqref="T17"/>
    </sheetView>
  </sheetViews>
  <sheetFormatPr defaultColWidth="11.375" defaultRowHeight="12"/>
  <cols>
    <col min="1" max="1" width="10.375" style="1" customWidth="1"/>
    <col min="2" max="2" width="10.125" style="1" customWidth="1"/>
    <col min="3" max="3" width="9.25390625" style="1" customWidth="1"/>
    <col min="4" max="4" width="10.00390625" style="1" customWidth="1"/>
    <col min="5" max="13" width="8.125" style="1" customWidth="1"/>
    <col min="14" max="22" width="7.375" style="1" customWidth="1"/>
    <col min="23" max="16384" width="11.375" style="1" customWidth="1"/>
  </cols>
  <sheetData>
    <row r="1" spans="1:20" ht="15.7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2"/>
    </row>
    <row r="2" spans="1:20" ht="15.75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1:20" ht="15.75" thickBot="1">
      <c r="A3" s="76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1:12" ht="12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0" ht="15" customHeight="1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">
      <c r="A6" s="61" t="s">
        <v>4</v>
      </c>
      <c r="B6" s="68" t="s">
        <v>5</v>
      </c>
      <c r="C6" s="65" t="s">
        <v>6</v>
      </c>
      <c r="D6" s="66" t="s">
        <v>7</v>
      </c>
      <c r="E6" s="58" t="s">
        <v>8</v>
      </c>
      <c r="F6" s="58" t="s">
        <v>9</v>
      </c>
      <c r="G6" s="58" t="s">
        <v>10</v>
      </c>
      <c r="H6" s="58" t="s">
        <v>11</v>
      </c>
      <c r="I6" s="58" t="s">
        <v>12</v>
      </c>
      <c r="J6" s="58" t="s">
        <v>13</v>
      </c>
    </row>
    <row r="7" spans="1:10" ht="12.75" thickBot="1">
      <c r="A7" s="62"/>
      <c r="B7" s="69"/>
      <c r="C7" s="64"/>
      <c r="D7" s="67"/>
      <c r="E7" s="59"/>
      <c r="F7" s="59"/>
      <c r="G7" s="59"/>
      <c r="H7" s="59"/>
      <c r="I7" s="59"/>
      <c r="J7" s="59"/>
    </row>
    <row r="8" spans="1:10" ht="12">
      <c r="A8" s="1" t="s">
        <v>14</v>
      </c>
      <c r="B8" s="5">
        <v>308</v>
      </c>
      <c r="C8" s="5">
        <v>226</v>
      </c>
      <c r="D8" s="6">
        <f aca="true" t="shared" si="0" ref="D8:D19">C8/B8</f>
        <v>0.7337662337662337</v>
      </c>
      <c r="E8" s="6">
        <f aca="true" t="shared" si="1" ref="E8:E19">E23/B8</f>
        <v>0.7337662337662337</v>
      </c>
      <c r="F8" s="6">
        <f aca="true" t="shared" si="2" ref="F8:F19">F23/B8</f>
        <v>0.7337662337662337</v>
      </c>
      <c r="G8" s="6">
        <f aca="true" t="shared" si="3" ref="G8:G19">G23/B8</f>
        <v>0.737012987012987</v>
      </c>
      <c r="H8" s="6">
        <f aca="true" t="shared" si="4" ref="H8:H19">H23/B8</f>
        <v>0.8831168831168831</v>
      </c>
      <c r="I8" s="7">
        <f aca="true" t="shared" si="5" ref="I8:I19">I23/B8</f>
        <v>0.737012987012987</v>
      </c>
      <c r="J8" s="6">
        <f aca="true" t="shared" si="6" ref="J8:J19">J23/B8</f>
        <v>0.6428571428571429</v>
      </c>
    </row>
    <row r="9" spans="1:10" ht="12">
      <c r="A9" s="1" t="s">
        <v>15</v>
      </c>
      <c r="B9" s="5">
        <v>333</v>
      </c>
      <c r="C9" s="5">
        <v>289</v>
      </c>
      <c r="D9" s="6">
        <f t="shared" si="0"/>
        <v>0.8678678678678678</v>
      </c>
      <c r="E9" s="6">
        <f t="shared" si="1"/>
        <v>0.8708708708708709</v>
      </c>
      <c r="F9" s="6">
        <f t="shared" si="2"/>
        <v>0.8708708708708709</v>
      </c>
      <c r="G9" s="6">
        <f t="shared" si="3"/>
        <v>0.8768768768768769</v>
      </c>
      <c r="H9" s="6">
        <f t="shared" si="4"/>
        <v>0.9369369369369369</v>
      </c>
      <c r="I9" s="7">
        <f t="shared" si="5"/>
        <v>0.8738738738738738</v>
      </c>
      <c r="J9" s="6">
        <f t="shared" si="6"/>
        <v>0.8708708708708709</v>
      </c>
    </row>
    <row r="10" spans="1:10" ht="12">
      <c r="A10" s="1" t="s">
        <v>16</v>
      </c>
      <c r="B10" s="8">
        <v>108</v>
      </c>
      <c r="C10" s="8">
        <v>93</v>
      </c>
      <c r="D10" s="6">
        <f t="shared" si="0"/>
        <v>0.8611111111111112</v>
      </c>
      <c r="E10" s="6">
        <f t="shared" si="1"/>
        <v>0.8611111111111112</v>
      </c>
      <c r="F10" s="6">
        <f t="shared" si="2"/>
        <v>0.8611111111111112</v>
      </c>
      <c r="G10" s="6">
        <f t="shared" si="3"/>
        <v>0.8611111111111112</v>
      </c>
      <c r="H10" s="6">
        <f t="shared" si="4"/>
        <v>0.9166666666666666</v>
      </c>
      <c r="I10" s="7">
        <f t="shared" si="5"/>
        <v>0.8611111111111112</v>
      </c>
      <c r="J10" s="6">
        <f t="shared" si="6"/>
        <v>0.7962962962962963</v>
      </c>
    </row>
    <row r="11" spans="1:10" ht="12">
      <c r="A11" s="1" t="s">
        <v>17</v>
      </c>
      <c r="B11" s="5">
        <v>157</v>
      </c>
      <c r="C11" s="5">
        <v>126</v>
      </c>
      <c r="D11" s="6">
        <f t="shared" si="0"/>
        <v>0.802547770700637</v>
      </c>
      <c r="E11" s="6">
        <f t="shared" si="1"/>
        <v>0.8089171974522293</v>
      </c>
      <c r="F11" s="6">
        <f t="shared" si="2"/>
        <v>0.8152866242038217</v>
      </c>
      <c r="G11" s="6">
        <f t="shared" si="3"/>
        <v>0.8152866242038217</v>
      </c>
      <c r="H11" s="6">
        <f t="shared" si="4"/>
        <v>0.8662420382165605</v>
      </c>
      <c r="I11" s="7">
        <f t="shared" si="5"/>
        <v>0.8089171974522293</v>
      </c>
      <c r="J11" s="6">
        <f t="shared" si="6"/>
        <v>0.535031847133758</v>
      </c>
    </row>
    <row r="12" spans="1:10" ht="12">
      <c r="A12" s="1" t="s">
        <v>18</v>
      </c>
      <c r="B12" s="5">
        <v>161</v>
      </c>
      <c r="C12" s="5">
        <v>123</v>
      </c>
      <c r="D12" s="6">
        <f t="shared" si="0"/>
        <v>0.7639751552795031</v>
      </c>
      <c r="E12" s="6">
        <f t="shared" si="1"/>
        <v>0.7639751552795031</v>
      </c>
      <c r="F12" s="6">
        <f t="shared" si="2"/>
        <v>0.7639751552795031</v>
      </c>
      <c r="G12" s="6">
        <f t="shared" si="3"/>
        <v>0.7639751552795031</v>
      </c>
      <c r="H12" s="6">
        <f t="shared" si="4"/>
        <v>0.8260869565217391</v>
      </c>
      <c r="I12" s="7">
        <f t="shared" si="5"/>
        <v>0.7639751552795031</v>
      </c>
      <c r="J12" s="6">
        <f t="shared" si="6"/>
        <v>0.7391304347826086</v>
      </c>
    </row>
    <row r="13" spans="1:10" ht="12">
      <c r="A13" s="1" t="s">
        <v>19</v>
      </c>
      <c r="B13" s="5">
        <v>111</v>
      </c>
      <c r="C13" s="5">
        <v>99</v>
      </c>
      <c r="D13" s="6">
        <f t="shared" si="0"/>
        <v>0.8918918918918919</v>
      </c>
      <c r="E13" s="6">
        <f t="shared" si="1"/>
        <v>0.9009009009009009</v>
      </c>
      <c r="F13" s="6">
        <f t="shared" si="2"/>
        <v>0.8918918918918919</v>
      </c>
      <c r="G13" s="6">
        <f t="shared" si="3"/>
        <v>0.9009009009009009</v>
      </c>
      <c r="H13" s="6">
        <f t="shared" si="4"/>
        <v>0.9009009009009009</v>
      </c>
      <c r="I13" s="7">
        <f t="shared" si="5"/>
        <v>0.7477477477477478</v>
      </c>
      <c r="J13" s="6">
        <f t="shared" si="6"/>
        <v>0.7477477477477478</v>
      </c>
    </row>
    <row r="14" spans="1:11" ht="12">
      <c r="A14" s="1" t="s">
        <v>20</v>
      </c>
      <c r="B14" s="5">
        <v>88</v>
      </c>
      <c r="C14" s="5">
        <v>73</v>
      </c>
      <c r="D14" s="6">
        <f t="shared" si="0"/>
        <v>0.8295454545454546</v>
      </c>
      <c r="E14" s="6">
        <f t="shared" si="1"/>
        <v>0.8522727272727273</v>
      </c>
      <c r="F14" s="6">
        <f t="shared" si="2"/>
        <v>0.8522727272727273</v>
      </c>
      <c r="G14" s="6">
        <f t="shared" si="3"/>
        <v>0.8522727272727273</v>
      </c>
      <c r="H14" s="6">
        <f t="shared" si="4"/>
        <v>0.8636363636363636</v>
      </c>
      <c r="I14" s="7">
        <f t="shared" si="5"/>
        <v>0.8409090909090909</v>
      </c>
      <c r="J14" s="6">
        <f t="shared" si="6"/>
        <v>0.7840909090909091</v>
      </c>
      <c r="K14" s="6"/>
    </row>
    <row r="15" spans="1:10" ht="12">
      <c r="A15" s="1" t="s">
        <v>21</v>
      </c>
      <c r="B15" s="5">
        <v>508</v>
      </c>
      <c r="C15" s="5">
        <v>464</v>
      </c>
      <c r="D15" s="6">
        <f t="shared" si="0"/>
        <v>0.9133858267716536</v>
      </c>
      <c r="E15" s="6">
        <f t="shared" si="1"/>
        <v>0.9173228346456693</v>
      </c>
      <c r="F15" s="6">
        <f t="shared" si="2"/>
        <v>0.9173228346456693</v>
      </c>
      <c r="G15" s="6">
        <f t="shared" si="3"/>
        <v>0.9133858267716536</v>
      </c>
      <c r="H15" s="6">
        <f t="shared" si="4"/>
        <v>0.9625984251968503</v>
      </c>
      <c r="I15" s="7">
        <f t="shared" si="5"/>
        <v>0.9173228346456693</v>
      </c>
      <c r="J15" s="6">
        <f t="shared" si="6"/>
        <v>0.8956692913385826</v>
      </c>
    </row>
    <row r="16" spans="1:10" ht="12">
      <c r="A16" s="1" t="s">
        <v>22</v>
      </c>
      <c r="B16" s="5">
        <v>195</v>
      </c>
      <c r="C16" s="5">
        <v>166</v>
      </c>
      <c r="D16" s="6">
        <f t="shared" si="0"/>
        <v>0.8512820512820513</v>
      </c>
      <c r="E16" s="6">
        <f t="shared" si="1"/>
        <v>0.8717948717948718</v>
      </c>
      <c r="F16" s="6">
        <f t="shared" si="2"/>
        <v>0.8717948717948718</v>
      </c>
      <c r="G16" s="6">
        <f t="shared" si="3"/>
        <v>0.8666666666666667</v>
      </c>
      <c r="H16" s="6">
        <f t="shared" si="4"/>
        <v>0.9076923076923077</v>
      </c>
      <c r="I16" s="7">
        <f t="shared" si="5"/>
        <v>0.8666666666666667</v>
      </c>
      <c r="J16" s="6">
        <f t="shared" si="6"/>
        <v>0.8256410256410256</v>
      </c>
    </row>
    <row r="17" spans="1:10" ht="12">
      <c r="A17" s="1" t="s">
        <v>23</v>
      </c>
      <c r="B17" s="8">
        <v>227</v>
      </c>
      <c r="C17" s="8">
        <v>200</v>
      </c>
      <c r="D17" s="6">
        <f t="shared" si="0"/>
        <v>0.8810572687224669</v>
      </c>
      <c r="E17" s="6">
        <f t="shared" si="1"/>
        <v>0.8898678414096917</v>
      </c>
      <c r="F17" s="6">
        <f t="shared" si="2"/>
        <v>0.8898678414096917</v>
      </c>
      <c r="G17" s="6">
        <f t="shared" si="3"/>
        <v>0.8854625550660793</v>
      </c>
      <c r="H17" s="6">
        <f t="shared" si="4"/>
        <v>0.9559471365638766</v>
      </c>
      <c r="I17" s="7">
        <f t="shared" si="5"/>
        <v>0.8854625550660793</v>
      </c>
      <c r="J17" s="6">
        <f t="shared" si="6"/>
        <v>0.8325991189427313</v>
      </c>
    </row>
    <row r="18" spans="1:10" ht="12">
      <c r="A18" s="1" t="s">
        <v>24</v>
      </c>
      <c r="B18" s="5">
        <v>117</v>
      </c>
      <c r="C18" s="5">
        <v>77</v>
      </c>
      <c r="D18" s="6">
        <f t="shared" si="0"/>
        <v>0.6581196581196581</v>
      </c>
      <c r="E18" s="6">
        <f t="shared" si="1"/>
        <v>0.6666666666666666</v>
      </c>
      <c r="F18" s="6">
        <f t="shared" si="2"/>
        <v>0.6666666666666666</v>
      </c>
      <c r="G18" s="6">
        <f t="shared" si="3"/>
        <v>0.6666666666666666</v>
      </c>
      <c r="H18" s="6">
        <f t="shared" si="4"/>
        <v>0.7777777777777778</v>
      </c>
      <c r="I18" s="7">
        <f t="shared" si="5"/>
        <v>0.6581196581196581</v>
      </c>
      <c r="J18" s="6">
        <f t="shared" si="6"/>
        <v>0.5897435897435898</v>
      </c>
    </row>
    <row r="19" spans="1:10" ht="12">
      <c r="A19" s="1" t="s">
        <v>25</v>
      </c>
      <c r="B19" s="5">
        <v>64</v>
      </c>
      <c r="C19" s="5">
        <v>57</v>
      </c>
      <c r="D19" s="6">
        <f t="shared" si="0"/>
        <v>0.890625</v>
      </c>
      <c r="E19" s="6">
        <f t="shared" si="1"/>
        <v>0.890625</v>
      </c>
      <c r="F19" s="6">
        <f t="shared" si="2"/>
        <v>0.890625</v>
      </c>
      <c r="G19" s="6">
        <f t="shared" si="3"/>
        <v>0.890625</v>
      </c>
      <c r="H19" s="6">
        <f t="shared" si="4"/>
        <v>0.984375</v>
      </c>
      <c r="I19" s="7">
        <f t="shared" si="5"/>
        <v>0.890625</v>
      </c>
      <c r="J19" s="6">
        <f t="shared" si="6"/>
        <v>0.859375</v>
      </c>
    </row>
    <row r="20" spans="1:9" ht="12">
      <c r="A20" s="9" t="s">
        <v>26</v>
      </c>
      <c r="B20" s="1">
        <f>SUM(B8:B19)</f>
        <v>2377</v>
      </c>
      <c r="C20" s="1">
        <f>SUM(C8:C19)</f>
        <v>1993</v>
      </c>
      <c r="D20" s="7">
        <f>C20/B20</f>
        <v>0.8384518300378628</v>
      </c>
      <c r="E20" s="6"/>
      <c r="F20" s="7"/>
      <c r="G20" s="7"/>
      <c r="H20" s="7"/>
      <c r="I20" s="7"/>
    </row>
    <row r="21" spans="1:9" ht="12">
      <c r="A21" s="9"/>
      <c r="D21" s="7"/>
      <c r="E21" s="7"/>
      <c r="F21" s="7"/>
      <c r="G21" s="7"/>
      <c r="H21" s="7"/>
      <c r="I21" s="7"/>
    </row>
    <row r="22" spans="4:10" ht="12" hidden="1">
      <c r="D22" s="7"/>
      <c r="E22" s="9" t="s">
        <v>27</v>
      </c>
      <c r="F22" s="9" t="s">
        <v>28</v>
      </c>
      <c r="G22" s="9" t="s">
        <v>29</v>
      </c>
      <c r="H22" s="9" t="s">
        <v>30</v>
      </c>
      <c r="I22" s="9" t="s">
        <v>31</v>
      </c>
      <c r="J22" s="9" t="s">
        <v>32</v>
      </c>
    </row>
    <row r="23" spans="1:10" ht="12" hidden="1">
      <c r="A23" s="1" t="s">
        <v>14</v>
      </c>
      <c r="D23" s="7"/>
      <c r="E23" s="1">
        <v>226</v>
      </c>
      <c r="F23" s="1">
        <v>226</v>
      </c>
      <c r="G23" s="1">
        <v>227</v>
      </c>
      <c r="H23" s="1">
        <v>272</v>
      </c>
      <c r="I23" s="1">
        <v>227</v>
      </c>
      <c r="J23" s="1">
        <v>198</v>
      </c>
    </row>
    <row r="24" spans="1:10" ht="12" hidden="1">
      <c r="A24" s="1" t="s">
        <v>15</v>
      </c>
      <c r="D24" s="7"/>
      <c r="E24" s="1">
        <v>290</v>
      </c>
      <c r="F24" s="1">
        <v>290</v>
      </c>
      <c r="G24" s="1">
        <v>292</v>
      </c>
      <c r="H24" s="1">
        <v>312</v>
      </c>
      <c r="I24" s="1">
        <v>291</v>
      </c>
      <c r="J24" s="1">
        <v>290</v>
      </c>
    </row>
    <row r="25" spans="1:10" ht="12" hidden="1">
      <c r="A25" s="1" t="s">
        <v>16</v>
      </c>
      <c r="D25" s="7"/>
      <c r="E25" s="1">
        <v>93</v>
      </c>
      <c r="F25" s="1">
        <v>93</v>
      </c>
      <c r="G25" s="1">
        <v>93</v>
      </c>
      <c r="H25" s="1">
        <v>99</v>
      </c>
      <c r="I25" s="1">
        <v>93</v>
      </c>
      <c r="J25" s="1">
        <v>86</v>
      </c>
    </row>
    <row r="26" spans="1:10" ht="12" hidden="1">
      <c r="A26" s="1" t="s">
        <v>17</v>
      </c>
      <c r="D26" s="7"/>
      <c r="E26" s="1">
        <v>127</v>
      </c>
      <c r="F26" s="1">
        <v>128</v>
      </c>
      <c r="G26" s="1">
        <v>128</v>
      </c>
      <c r="H26" s="1">
        <v>136</v>
      </c>
      <c r="I26" s="1">
        <v>127</v>
      </c>
      <c r="J26" s="1">
        <v>84</v>
      </c>
    </row>
    <row r="27" spans="1:10" ht="12" hidden="1">
      <c r="A27" s="1" t="s">
        <v>18</v>
      </c>
      <c r="D27" s="7"/>
      <c r="E27" s="1">
        <v>123</v>
      </c>
      <c r="F27" s="1">
        <v>123</v>
      </c>
      <c r="G27" s="1">
        <v>123</v>
      </c>
      <c r="H27" s="1">
        <v>133</v>
      </c>
      <c r="I27" s="1">
        <v>123</v>
      </c>
      <c r="J27" s="1">
        <v>119</v>
      </c>
    </row>
    <row r="28" spans="1:10" ht="12" hidden="1">
      <c r="A28" s="1" t="s">
        <v>19</v>
      </c>
      <c r="D28" s="7"/>
      <c r="E28" s="1">
        <v>100</v>
      </c>
      <c r="F28" s="1">
        <v>99</v>
      </c>
      <c r="G28" s="1">
        <v>100</v>
      </c>
      <c r="H28" s="1">
        <v>100</v>
      </c>
      <c r="I28" s="1">
        <v>83</v>
      </c>
      <c r="J28" s="1">
        <v>83</v>
      </c>
    </row>
    <row r="29" spans="1:10" ht="12" hidden="1">
      <c r="A29" s="1" t="s">
        <v>20</v>
      </c>
      <c r="D29" s="7"/>
      <c r="E29" s="1">
        <v>75</v>
      </c>
      <c r="F29" s="1">
        <v>75</v>
      </c>
      <c r="G29" s="1">
        <v>75</v>
      </c>
      <c r="H29" s="1">
        <v>76</v>
      </c>
      <c r="I29" s="1">
        <v>74</v>
      </c>
      <c r="J29" s="1">
        <v>69</v>
      </c>
    </row>
    <row r="30" spans="1:10" ht="12" hidden="1">
      <c r="A30" s="1" t="s">
        <v>21</v>
      </c>
      <c r="D30" s="7"/>
      <c r="E30" s="1">
        <v>466</v>
      </c>
      <c r="F30" s="1">
        <v>466</v>
      </c>
      <c r="G30" s="1">
        <v>464</v>
      </c>
      <c r="H30" s="1">
        <v>489</v>
      </c>
      <c r="I30" s="1">
        <v>466</v>
      </c>
      <c r="J30" s="1">
        <v>455</v>
      </c>
    </row>
    <row r="31" spans="1:10" ht="12" hidden="1">
      <c r="A31" s="1" t="s">
        <v>22</v>
      </c>
      <c r="D31" s="7"/>
      <c r="E31" s="1">
        <v>170</v>
      </c>
      <c r="F31" s="1">
        <v>170</v>
      </c>
      <c r="G31" s="1">
        <v>169</v>
      </c>
      <c r="H31" s="1">
        <v>177</v>
      </c>
      <c r="I31" s="1">
        <v>169</v>
      </c>
      <c r="J31" s="1">
        <v>161</v>
      </c>
    </row>
    <row r="32" spans="1:10" ht="12" hidden="1">
      <c r="A32" s="1" t="s">
        <v>23</v>
      </c>
      <c r="D32" s="7"/>
      <c r="E32" s="1">
        <v>202</v>
      </c>
      <c r="F32" s="1">
        <v>202</v>
      </c>
      <c r="G32" s="1">
        <v>201</v>
      </c>
      <c r="H32" s="1">
        <v>217</v>
      </c>
      <c r="I32" s="1">
        <v>201</v>
      </c>
      <c r="J32" s="1">
        <v>189</v>
      </c>
    </row>
    <row r="33" spans="1:10" ht="12" hidden="1">
      <c r="A33" s="1" t="s">
        <v>24</v>
      </c>
      <c r="D33" s="7"/>
      <c r="E33" s="1">
        <v>78</v>
      </c>
      <c r="F33" s="1">
        <v>78</v>
      </c>
      <c r="G33" s="1">
        <v>78</v>
      </c>
      <c r="H33" s="1">
        <v>91</v>
      </c>
      <c r="I33" s="1">
        <v>77</v>
      </c>
      <c r="J33" s="1">
        <v>69</v>
      </c>
    </row>
    <row r="34" spans="1:10" ht="12" hidden="1">
      <c r="A34" s="1" t="s">
        <v>25</v>
      </c>
      <c r="D34" s="7"/>
      <c r="E34" s="1">
        <v>57</v>
      </c>
      <c r="F34" s="1">
        <v>57</v>
      </c>
      <c r="G34" s="1">
        <v>57</v>
      </c>
      <c r="H34" s="1">
        <v>63</v>
      </c>
      <c r="I34" s="1">
        <v>57</v>
      </c>
      <c r="J34" s="1">
        <v>55</v>
      </c>
    </row>
    <row r="35" spans="4:10" ht="12" hidden="1">
      <c r="D35" s="7"/>
      <c r="E35" s="1">
        <f aca="true" t="shared" si="7" ref="E35:J35">SUM(E23:E34)</f>
        <v>2007</v>
      </c>
      <c r="F35" s="1">
        <f t="shared" si="7"/>
        <v>2007</v>
      </c>
      <c r="G35" s="1">
        <f t="shared" si="7"/>
        <v>2007</v>
      </c>
      <c r="H35" s="1">
        <f t="shared" si="7"/>
        <v>2165</v>
      </c>
      <c r="I35" s="1">
        <f t="shared" si="7"/>
        <v>1988</v>
      </c>
      <c r="J35" s="1">
        <f t="shared" si="7"/>
        <v>1858</v>
      </c>
    </row>
    <row r="36" spans="4:9" ht="12">
      <c r="D36" s="7"/>
      <c r="E36" s="7"/>
      <c r="F36" s="7"/>
      <c r="G36" s="7"/>
      <c r="H36" s="7"/>
      <c r="I36" s="7"/>
    </row>
    <row r="37" spans="1:10" ht="15.75">
      <c r="A37" s="60" t="s">
        <v>33</v>
      </c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2">
      <c r="A38" s="61" t="s">
        <v>4</v>
      </c>
      <c r="B38" s="68" t="s">
        <v>5</v>
      </c>
      <c r="C38" s="65" t="s">
        <v>6</v>
      </c>
      <c r="D38" s="66" t="s">
        <v>7</v>
      </c>
      <c r="E38" s="58" t="s">
        <v>34</v>
      </c>
      <c r="F38" s="58" t="s">
        <v>35</v>
      </c>
      <c r="G38" s="58" t="s">
        <v>36</v>
      </c>
      <c r="H38" s="58" t="s">
        <v>37</v>
      </c>
      <c r="I38" s="58" t="s">
        <v>38</v>
      </c>
      <c r="J38" s="58" t="s">
        <v>39</v>
      </c>
    </row>
    <row r="39" spans="1:10" ht="12.75" thickBot="1">
      <c r="A39" s="62"/>
      <c r="B39" s="69"/>
      <c r="C39" s="64"/>
      <c r="D39" s="67"/>
      <c r="E39" s="59"/>
      <c r="F39" s="59"/>
      <c r="G39" s="59"/>
      <c r="H39" s="59"/>
      <c r="I39" s="59"/>
      <c r="J39" s="59"/>
    </row>
    <row r="40" spans="1:10" ht="12">
      <c r="A40" s="1" t="s">
        <v>14</v>
      </c>
      <c r="B40" s="5">
        <v>303</v>
      </c>
      <c r="C40" s="5">
        <v>179</v>
      </c>
      <c r="D40" s="6">
        <f aca="true" t="shared" si="8" ref="D40:D52">C40/B40</f>
        <v>0.5907590759075908</v>
      </c>
      <c r="E40" s="6">
        <f aca="true" t="shared" si="9" ref="E40:E51">E55/B40</f>
        <v>0.6105610561056105</v>
      </c>
      <c r="F40" s="6">
        <f aca="true" t="shared" si="10" ref="F40:F51">F55/B40</f>
        <v>0.6138613861386139</v>
      </c>
      <c r="G40" s="6">
        <f aca="true" t="shared" si="11" ref="G40:G51">G55/B40</f>
        <v>0.6138613861386139</v>
      </c>
      <c r="H40" s="6">
        <f aca="true" t="shared" si="12" ref="H40:H51">H55/B40</f>
        <v>0.7986798679867987</v>
      </c>
      <c r="I40" s="7">
        <f aca="true" t="shared" si="13" ref="I40:I51">I55/B40</f>
        <v>0.6072607260726073</v>
      </c>
      <c r="J40" s="6">
        <f aca="true" t="shared" si="14" ref="J40:J51">J55/B40</f>
        <v>0.5445544554455446</v>
      </c>
    </row>
    <row r="41" spans="1:10" ht="12">
      <c r="A41" s="1" t="s">
        <v>15</v>
      </c>
      <c r="B41" s="5">
        <v>352</v>
      </c>
      <c r="C41" s="5">
        <v>228</v>
      </c>
      <c r="D41" s="6">
        <f t="shared" si="8"/>
        <v>0.6477272727272727</v>
      </c>
      <c r="E41" s="6">
        <f t="shared" si="9"/>
        <v>0.6931818181818182</v>
      </c>
      <c r="F41" s="6">
        <f t="shared" si="10"/>
        <v>0.6875</v>
      </c>
      <c r="G41" s="6">
        <f t="shared" si="11"/>
        <v>0.6818181818181818</v>
      </c>
      <c r="H41" s="6">
        <f t="shared" si="12"/>
        <v>0.8494318181818182</v>
      </c>
      <c r="I41" s="7">
        <f t="shared" si="13"/>
        <v>0.6789772727272727</v>
      </c>
      <c r="J41" s="6">
        <f t="shared" si="14"/>
        <v>0.6392045454545454</v>
      </c>
    </row>
    <row r="42" spans="1:10" ht="12">
      <c r="A42" s="1" t="s">
        <v>16</v>
      </c>
      <c r="B42" s="8">
        <v>107</v>
      </c>
      <c r="C42" s="8">
        <v>66</v>
      </c>
      <c r="D42" s="6">
        <f t="shared" si="8"/>
        <v>0.616822429906542</v>
      </c>
      <c r="E42" s="6">
        <f t="shared" si="9"/>
        <v>0.6355140186915887</v>
      </c>
      <c r="F42" s="6">
        <f t="shared" si="10"/>
        <v>0.6355140186915887</v>
      </c>
      <c r="G42" s="6">
        <f t="shared" si="11"/>
        <v>0.6261682242990654</v>
      </c>
      <c r="H42" s="6">
        <f t="shared" si="12"/>
        <v>0.7663551401869159</v>
      </c>
      <c r="I42" s="7">
        <f t="shared" si="13"/>
        <v>0.6448598130841121</v>
      </c>
      <c r="J42" s="6">
        <f t="shared" si="14"/>
        <v>0.5794392523364486</v>
      </c>
    </row>
    <row r="43" spans="1:10" ht="12">
      <c r="A43" s="1" t="s">
        <v>17</v>
      </c>
      <c r="B43" s="5">
        <v>123</v>
      </c>
      <c r="C43" s="5">
        <v>80</v>
      </c>
      <c r="D43" s="6">
        <f t="shared" si="8"/>
        <v>0.6504065040650406</v>
      </c>
      <c r="E43" s="6">
        <f t="shared" si="9"/>
        <v>0.6585365853658537</v>
      </c>
      <c r="F43" s="6">
        <f t="shared" si="10"/>
        <v>0.6585365853658537</v>
      </c>
      <c r="G43" s="6">
        <f t="shared" si="11"/>
        <v>0.6585365853658537</v>
      </c>
      <c r="H43" s="6">
        <f t="shared" si="12"/>
        <v>0.8211382113821138</v>
      </c>
      <c r="I43" s="7">
        <f t="shared" si="13"/>
        <v>0.6422764227642277</v>
      </c>
      <c r="J43" s="6">
        <f t="shared" si="14"/>
        <v>0.4146341463414634</v>
      </c>
    </row>
    <row r="44" spans="1:10" ht="12">
      <c r="A44" s="1" t="s">
        <v>18</v>
      </c>
      <c r="B44" s="5">
        <v>176</v>
      </c>
      <c r="C44" s="5">
        <v>110</v>
      </c>
      <c r="D44" s="6">
        <f t="shared" si="8"/>
        <v>0.625</v>
      </c>
      <c r="E44" s="6">
        <f t="shared" si="9"/>
        <v>0.6477272727272727</v>
      </c>
      <c r="F44" s="6">
        <f t="shared" si="10"/>
        <v>0.6477272727272727</v>
      </c>
      <c r="G44" s="6">
        <f t="shared" si="11"/>
        <v>0.6534090909090909</v>
      </c>
      <c r="H44" s="6">
        <f t="shared" si="12"/>
        <v>0.7897727272727273</v>
      </c>
      <c r="I44" s="7">
        <f t="shared" si="13"/>
        <v>0.6477272727272727</v>
      </c>
      <c r="J44" s="6">
        <f t="shared" si="14"/>
        <v>0.6022727272727273</v>
      </c>
    </row>
    <row r="45" spans="1:10" ht="12">
      <c r="A45" s="1" t="s">
        <v>19</v>
      </c>
      <c r="B45" s="5">
        <v>114</v>
      </c>
      <c r="C45" s="5">
        <v>70</v>
      </c>
      <c r="D45" s="6">
        <f t="shared" si="8"/>
        <v>0.6140350877192983</v>
      </c>
      <c r="E45" s="6">
        <f t="shared" si="9"/>
        <v>0.6403508771929824</v>
      </c>
      <c r="F45" s="6">
        <f t="shared" si="10"/>
        <v>0.6491228070175439</v>
      </c>
      <c r="G45" s="6">
        <f t="shared" si="11"/>
        <v>0.631578947368421</v>
      </c>
      <c r="H45" s="6">
        <f t="shared" si="12"/>
        <v>0.6842105263157895</v>
      </c>
      <c r="I45" s="7">
        <f t="shared" si="13"/>
        <v>0.5350877192982456</v>
      </c>
      <c r="J45" s="6">
        <f t="shared" si="14"/>
        <v>0.5</v>
      </c>
    </row>
    <row r="46" spans="1:10" ht="12">
      <c r="A46" s="1" t="s">
        <v>20</v>
      </c>
      <c r="B46" s="5">
        <v>81</v>
      </c>
      <c r="C46" s="5">
        <v>52</v>
      </c>
      <c r="D46" s="6">
        <f t="shared" si="8"/>
        <v>0.6419753086419753</v>
      </c>
      <c r="E46" s="6">
        <f t="shared" si="9"/>
        <v>0.6666666666666666</v>
      </c>
      <c r="F46" s="6">
        <f t="shared" si="10"/>
        <v>0.6666666666666666</v>
      </c>
      <c r="G46" s="6">
        <f t="shared" si="11"/>
        <v>0.6666666666666666</v>
      </c>
      <c r="H46" s="6">
        <f t="shared" si="12"/>
        <v>0.7777777777777778</v>
      </c>
      <c r="I46" s="7">
        <f t="shared" si="13"/>
        <v>0.654320987654321</v>
      </c>
      <c r="J46" s="6">
        <f t="shared" si="14"/>
        <v>0.6419753086419753</v>
      </c>
    </row>
    <row r="47" spans="1:10" ht="12">
      <c r="A47" s="1" t="s">
        <v>21</v>
      </c>
      <c r="B47" s="5">
        <v>457</v>
      </c>
      <c r="C47" s="5">
        <v>348</v>
      </c>
      <c r="D47" s="6">
        <f t="shared" si="8"/>
        <v>0.7614879649890591</v>
      </c>
      <c r="E47" s="6">
        <f t="shared" si="9"/>
        <v>0.774617067833698</v>
      </c>
      <c r="F47" s="6">
        <f t="shared" si="10"/>
        <v>0.7724288840262582</v>
      </c>
      <c r="G47" s="6">
        <f t="shared" si="11"/>
        <v>0.7702407002188184</v>
      </c>
      <c r="H47" s="6">
        <f t="shared" si="12"/>
        <v>0.9015317286652079</v>
      </c>
      <c r="I47" s="7">
        <f t="shared" si="13"/>
        <v>0.7702407002188184</v>
      </c>
      <c r="J47" s="6">
        <f t="shared" si="14"/>
        <v>0.7527352297592997</v>
      </c>
    </row>
    <row r="48" spans="1:10" ht="12">
      <c r="A48" s="1" t="s">
        <v>22</v>
      </c>
      <c r="B48" s="5">
        <v>197</v>
      </c>
      <c r="C48" s="5">
        <v>135</v>
      </c>
      <c r="D48" s="6">
        <f t="shared" si="8"/>
        <v>0.6852791878172588</v>
      </c>
      <c r="E48" s="6">
        <f t="shared" si="9"/>
        <v>0.7411167512690355</v>
      </c>
      <c r="F48" s="6">
        <f t="shared" si="10"/>
        <v>0.7411167512690355</v>
      </c>
      <c r="G48" s="6">
        <f t="shared" si="11"/>
        <v>0.7360406091370558</v>
      </c>
      <c r="H48" s="6">
        <f t="shared" si="12"/>
        <v>0.8121827411167513</v>
      </c>
      <c r="I48" s="7">
        <f t="shared" si="13"/>
        <v>0.7360406091370558</v>
      </c>
      <c r="J48" s="6">
        <f t="shared" si="14"/>
        <v>0.6852791878172588</v>
      </c>
    </row>
    <row r="49" spans="1:10" ht="12">
      <c r="A49" s="1" t="s">
        <v>23</v>
      </c>
      <c r="B49" s="8">
        <v>181</v>
      </c>
      <c r="C49" s="8">
        <v>142</v>
      </c>
      <c r="D49" s="6">
        <f>C49/B49</f>
        <v>0.7845303867403315</v>
      </c>
      <c r="E49" s="6">
        <f t="shared" si="9"/>
        <v>0.8066298342541437</v>
      </c>
      <c r="F49" s="6">
        <f t="shared" si="10"/>
        <v>0.7955801104972375</v>
      </c>
      <c r="G49" s="6">
        <f t="shared" si="11"/>
        <v>0.7900552486187845</v>
      </c>
      <c r="H49" s="6">
        <f t="shared" si="12"/>
        <v>0.9281767955801105</v>
      </c>
      <c r="I49" s="7">
        <f t="shared" si="13"/>
        <v>0.7955801104972375</v>
      </c>
      <c r="J49" s="6">
        <f t="shared" si="14"/>
        <v>0.7569060773480663</v>
      </c>
    </row>
    <row r="50" spans="1:10" ht="12">
      <c r="A50" s="1" t="s">
        <v>24</v>
      </c>
      <c r="B50" s="5">
        <v>106</v>
      </c>
      <c r="C50" s="5">
        <v>55</v>
      </c>
      <c r="D50" s="6">
        <f t="shared" si="8"/>
        <v>0.5188679245283019</v>
      </c>
      <c r="E50" s="6">
        <f t="shared" si="9"/>
        <v>0.5754716981132075</v>
      </c>
      <c r="F50" s="6">
        <f t="shared" si="10"/>
        <v>0.5754716981132075</v>
      </c>
      <c r="G50" s="6">
        <f t="shared" si="11"/>
        <v>0.5660377358490566</v>
      </c>
      <c r="H50" s="6">
        <f t="shared" si="12"/>
        <v>0.7169811320754716</v>
      </c>
      <c r="I50" s="7">
        <f t="shared" si="13"/>
        <v>0.5566037735849056</v>
      </c>
      <c r="J50" s="6">
        <f t="shared" si="14"/>
        <v>0.49056603773584906</v>
      </c>
    </row>
    <row r="51" spans="1:10" ht="12">
      <c r="A51" s="1" t="s">
        <v>25</v>
      </c>
      <c r="B51" s="5">
        <v>43</v>
      </c>
      <c r="C51" s="5">
        <v>27</v>
      </c>
      <c r="D51" s="6">
        <f t="shared" si="8"/>
        <v>0.627906976744186</v>
      </c>
      <c r="E51" s="6">
        <f t="shared" si="9"/>
        <v>0.6511627906976745</v>
      </c>
      <c r="F51" s="6">
        <f t="shared" si="10"/>
        <v>0.6511627906976745</v>
      </c>
      <c r="G51" s="6">
        <f t="shared" si="11"/>
        <v>0.627906976744186</v>
      </c>
      <c r="H51" s="6">
        <f t="shared" si="12"/>
        <v>0.8604651162790697</v>
      </c>
      <c r="I51" s="7">
        <f t="shared" si="13"/>
        <v>0.6511627906976745</v>
      </c>
      <c r="J51" s="6">
        <f t="shared" si="14"/>
        <v>0.627906976744186</v>
      </c>
    </row>
    <row r="52" spans="1:9" ht="12">
      <c r="A52" s="9" t="s">
        <v>40</v>
      </c>
      <c r="B52" s="5">
        <f>SUM(B40:B51)</f>
        <v>2240</v>
      </c>
      <c r="C52" s="5">
        <f>SUM(C40:C51)</f>
        <v>1492</v>
      </c>
      <c r="D52" s="6">
        <f t="shared" si="8"/>
        <v>0.6660714285714285</v>
      </c>
      <c r="E52" s="6"/>
      <c r="F52" s="6"/>
      <c r="G52" s="6"/>
      <c r="H52" s="6"/>
      <c r="I52" s="7"/>
    </row>
    <row r="53" spans="1:9" ht="12">
      <c r="A53" s="9"/>
      <c r="B53" s="5"/>
      <c r="C53" s="5"/>
      <c r="D53" s="6"/>
      <c r="E53" s="6"/>
      <c r="F53" s="6"/>
      <c r="G53" s="6"/>
      <c r="H53" s="6"/>
      <c r="I53" s="7"/>
    </row>
    <row r="54" spans="1:10" ht="12" hidden="1">
      <c r="A54" s="9"/>
      <c r="B54" s="5"/>
      <c r="C54" s="5"/>
      <c r="D54" s="6"/>
      <c r="E54" s="9" t="s">
        <v>41</v>
      </c>
      <c r="F54" s="9" t="s">
        <v>42</v>
      </c>
      <c r="G54" s="9" t="s">
        <v>43</v>
      </c>
      <c r="H54" s="9" t="s">
        <v>44</v>
      </c>
      <c r="I54" s="9" t="s">
        <v>45</v>
      </c>
      <c r="J54" s="9" t="s">
        <v>46</v>
      </c>
    </row>
    <row r="55" spans="1:10" ht="12" hidden="1">
      <c r="A55" s="1" t="s">
        <v>14</v>
      </c>
      <c r="B55" s="5"/>
      <c r="C55" s="5"/>
      <c r="D55" s="6"/>
      <c r="E55" s="1">
        <v>185</v>
      </c>
      <c r="F55" s="1">
        <v>186</v>
      </c>
      <c r="G55" s="1">
        <v>186</v>
      </c>
      <c r="H55" s="1">
        <v>242</v>
      </c>
      <c r="I55" s="1">
        <v>184</v>
      </c>
      <c r="J55" s="1">
        <v>165</v>
      </c>
    </row>
    <row r="56" spans="1:10" ht="12" hidden="1">
      <c r="A56" s="1" t="s">
        <v>15</v>
      </c>
      <c r="B56" s="5"/>
      <c r="C56" s="5"/>
      <c r="D56" s="6"/>
      <c r="E56" s="1">
        <v>244</v>
      </c>
      <c r="F56" s="1">
        <v>242</v>
      </c>
      <c r="G56" s="1">
        <v>240</v>
      </c>
      <c r="H56" s="1">
        <v>299</v>
      </c>
      <c r="I56" s="1">
        <v>239</v>
      </c>
      <c r="J56" s="1">
        <v>225</v>
      </c>
    </row>
    <row r="57" spans="1:10" ht="12" hidden="1">
      <c r="A57" s="1" t="s">
        <v>16</v>
      </c>
      <c r="B57" s="5"/>
      <c r="C57" s="5"/>
      <c r="D57" s="6"/>
      <c r="E57" s="1">
        <v>68</v>
      </c>
      <c r="F57" s="1">
        <v>68</v>
      </c>
      <c r="G57" s="1">
        <v>67</v>
      </c>
      <c r="H57" s="1">
        <v>82</v>
      </c>
      <c r="I57" s="1">
        <v>69</v>
      </c>
      <c r="J57" s="1">
        <v>62</v>
      </c>
    </row>
    <row r="58" spans="1:10" ht="12" hidden="1">
      <c r="A58" s="1" t="s">
        <v>17</v>
      </c>
      <c r="D58" s="7"/>
      <c r="E58" s="1">
        <v>81</v>
      </c>
      <c r="F58" s="1">
        <v>81</v>
      </c>
      <c r="G58" s="1">
        <v>81</v>
      </c>
      <c r="H58" s="1">
        <v>101</v>
      </c>
      <c r="I58" s="1">
        <v>79</v>
      </c>
      <c r="J58" s="1">
        <v>51</v>
      </c>
    </row>
    <row r="59" spans="1:10" ht="12" hidden="1">
      <c r="A59" s="1" t="s">
        <v>18</v>
      </c>
      <c r="D59" s="7"/>
      <c r="E59" s="1">
        <v>114</v>
      </c>
      <c r="F59" s="1">
        <v>114</v>
      </c>
      <c r="G59" s="1">
        <v>115</v>
      </c>
      <c r="H59" s="1">
        <v>139</v>
      </c>
      <c r="I59" s="1">
        <v>114</v>
      </c>
      <c r="J59" s="1">
        <v>106</v>
      </c>
    </row>
    <row r="60" spans="1:10" ht="12" hidden="1">
      <c r="A60" s="1" t="s">
        <v>19</v>
      </c>
      <c r="D60" s="7"/>
      <c r="E60" s="1">
        <v>73</v>
      </c>
      <c r="F60" s="1">
        <v>74</v>
      </c>
      <c r="G60" s="1">
        <v>72</v>
      </c>
      <c r="H60" s="1">
        <v>78</v>
      </c>
      <c r="I60" s="1">
        <v>61</v>
      </c>
      <c r="J60" s="1">
        <v>57</v>
      </c>
    </row>
    <row r="61" spans="1:10" ht="12" hidden="1">
      <c r="A61" s="1" t="s">
        <v>20</v>
      </c>
      <c r="D61" s="7"/>
      <c r="E61" s="1">
        <v>54</v>
      </c>
      <c r="F61" s="1">
        <v>54</v>
      </c>
      <c r="G61" s="1">
        <v>54</v>
      </c>
      <c r="H61" s="1">
        <v>63</v>
      </c>
      <c r="I61" s="1">
        <v>53</v>
      </c>
      <c r="J61" s="1">
        <v>52</v>
      </c>
    </row>
    <row r="62" spans="1:10" ht="12" hidden="1">
      <c r="A62" s="1" t="s">
        <v>21</v>
      </c>
      <c r="D62" s="7"/>
      <c r="E62" s="1">
        <v>354</v>
      </c>
      <c r="F62" s="1">
        <v>353</v>
      </c>
      <c r="G62" s="1">
        <v>352</v>
      </c>
      <c r="H62" s="1">
        <v>412</v>
      </c>
      <c r="I62" s="1">
        <v>352</v>
      </c>
      <c r="J62" s="1">
        <v>344</v>
      </c>
    </row>
    <row r="63" spans="1:10" ht="12" hidden="1">
      <c r="A63" s="1" t="s">
        <v>22</v>
      </c>
      <c r="D63" s="7"/>
      <c r="E63" s="1">
        <v>146</v>
      </c>
      <c r="F63" s="1">
        <v>146</v>
      </c>
      <c r="G63" s="1">
        <v>145</v>
      </c>
      <c r="H63" s="1">
        <v>160</v>
      </c>
      <c r="I63" s="1">
        <v>145</v>
      </c>
      <c r="J63" s="1">
        <v>135</v>
      </c>
    </row>
    <row r="64" spans="1:10" ht="12" hidden="1">
      <c r="A64" s="1" t="s">
        <v>23</v>
      </c>
      <c r="D64" s="7"/>
      <c r="E64" s="1">
        <v>146</v>
      </c>
      <c r="F64" s="1">
        <v>144</v>
      </c>
      <c r="G64" s="1">
        <v>143</v>
      </c>
      <c r="H64" s="1">
        <v>168</v>
      </c>
      <c r="I64" s="1">
        <v>144</v>
      </c>
      <c r="J64" s="1">
        <v>137</v>
      </c>
    </row>
    <row r="65" spans="1:10" ht="12" hidden="1">
      <c r="A65" s="1" t="s">
        <v>24</v>
      </c>
      <c r="D65" s="7"/>
      <c r="E65" s="1">
        <v>61</v>
      </c>
      <c r="F65" s="1">
        <v>61</v>
      </c>
      <c r="G65" s="1">
        <v>60</v>
      </c>
      <c r="H65" s="1">
        <v>76</v>
      </c>
      <c r="I65" s="1">
        <v>59</v>
      </c>
      <c r="J65" s="1">
        <v>52</v>
      </c>
    </row>
    <row r="66" spans="1:10" ht="12" hidden="1">
      <c r="A66" s="1" t="s">
        <v>25</v>
      </c>
      <c r="D66" s="7"/>
      <c r="E66" s="1">
        <v>28</v>
      </c>
      <c r="F66" s="1">
        <v>28</v>
      </c>
      <c r="G66" s="1">
        <v>27</v>
      </c>
      <c r="H66" s="1">
        <v>37</v>
      </c>
      <c r="I66" s="1">
        <v>28</v>
      </c>
      <c r="J66" s="1">
        <v>27</v>
      </c>
    </row>
    <row r="67" spans="1:10" ht="12" hidden="1">
      <c r="A67" s="9" t="s">
        <v>40</v>
      </c>
      <c r="D67" s="7"/>
      <c r="E67" s="1">
        <f aca="true" t="shared" si="15" ref="E67:J67">SUM(E55:E66)</f>
        <v>1554</v>
      </c>
      <c r="F67" s="1">
        <f t="shared" si="15"/>
        <v>1551</v>
      </c>
      <c r="G67" s="1">
        <f t="shared" si="15"/>
        <v>1542</v>
      </c>
      <c r="H67" s="1">
        <f t="shared" si="15"/>
        <v>1857</v>
      </c>
      <c r="I67" s="1">
        <f t="shared" si="15"/>
        <v>1527</v>
      </c>
      <c r="J67" s="1">
        <f t="shared" si="15"/>
        <v>1413</v>
      </c>
    </row>
    <row r="68" spans="4:9" ht="12">
      <c r="D68" s="7"/>
      <c r="E68" s="7"/>
      <c r="F68" s="7"/>
      <c r="G68" s="7"/>
      <c r="H68" s="7"/>
      <c r="I68" s="7"/>
    </row>
    <row r="69" spans="1:10" ht="15.75">
      <c r="A69" s="60" t="s">
        <v>47</v>
      </c>
      <c r="B69" s="60"/>
      <c r="C69" s="60"/>
      <c r="D69" s="60"/>
      <c r="E69" s="60"/>
      <c r="F69" s="60"/>
      <c r="G69" s="60"/>
      <c r="H69" s="60"/>
      <c r="I69" s="60"/>
      <c r="J69" s="60"/>
    </row>
    <row r="70" spans="1:10" ht="12">
      <c r="A70" s="61" t="s">
        <v>4</v>
      </c>
      <c r="B70" s="68" t="s">
        <v>5</v>
      </c>
      <c r="C70" s="65" t="s">
        <v>6</v>
      </c>
      <c r="D70" s="66" t="s">
        <v>7</v>
      </c>
      <c r="E70" s="58" t="s">
        <v>48</v>
      </c>
      <c r="F70" s="58" t="s">
        <v>35</v>
      </c>
      <c r="G70" s="58" t="s">
        <v>36</v>
      </c>
      <c r="H70" s="58" t="s">
        <v>37</v>
      </c>
      <c r="I70" s="58" t="s">
        <v>49</v>
      </c>
      <c r="J70" s="58" t="s">
        <v>50</v>
      </c>
    </row>
    <row r="71" spans="1:10" ht="12.75" thickBot="1">
      <c r="A71" s="62"/>
      <c r="B71" s="69"/>
      <c r="C71" s="64"/>
      <c r="D71" s="67"/>
      <c r="E71" s="59"/>
      <c r="F71" s="59"/>
      <c r="G71" s="59"/>
      <c r="H71" s="59"/>
      <c r="I71" s="59"/>
      <c r="J71" s="59"/>
    </row>
    <row r="72" spans="1:10" ht="12">
      <c r="A72" s="1" t="s">
        <v>14</v>
      </c>
      <c r="B72" s="5">
        <v>1286</v>
      </c>
      <c r="C72" s="5">
        <v>879</v>
      </c>
      <c r="D72" s="6">
        <f aca="true" t="shared" si="16" ref="D72:D84">C72/B72</f>
        <v>0.6835147744945568</v>
      </c>
      <c r="E72" s="6">
        <f aca="true" t="shared" si="17" ref="E72:E83">E87/B72</f>
        <v>0.6967340590979783</v>
      </c>
      <c r="F72" s="6">
        <f aca="true" t="shared" si="18" ref="F72:F83">F87/B72</f>
        <v>0.864696734059098</v>
      </c>
      <c r="G72" s="6">
        <f aca="true" t="shared" si="19" ref="G72:G83">G87/B72</f>
        <v>0.8615863141524106</v>
      </c>
      <c r="H72" s="6">
        <f aca="true" t="shared" si="20" ref="H72:H83">H87/B72</f>
        <v>0.9199066874027994</v>
      </c>
      <c r="I72" s="7">
        <f aca="true" t="shared" si="21" ref="I72:I83">I87/B72</f>
        <v>0.6897356143079316</v>
      </c>
      <c r="J72" s="6">
        <f aca="true" t="shared" si="22" ref="J72:J83">J87/B72</f>
        <v>0.20373250388802489</v>
      </c>
    </row>
    <row r="73" spans="1:10" ht="12">
      <c r="A73" s="1" t="s">
        <v>15</v>
      </c>
      <c r="B73" s="5">
        <v>1675</v>
      </c>
      <c r="C73" s="5">
        <v>1207</v>
      </c>
      <c r="D73" s="6">
        <f t="shared" si="16"/>
        <v>0.7205970149253731</v>
      </c>
      <c r="E73" s="6">
        <f t="shared" si="17"/>
        <v>0.7408955223880597</v>
      </c>
      <c r="F73" s="6">
        <f t="shared" si="18"/>
        <v>0.902686567164179</v>
      </c>
      <c r="G73" s="6">
        <f t="shared" si="19"/>
        <v>0.8991044776119403</v>
      </c>
      <c r="H73" s="6">
        <f t="shared" si="20"/>
        <v>0.9402985074626866</v>
      </c>
      <c r="I73" s="7">
        <f t="shared" si="21"/>
        <v>0.7343283582089553</v>
      </c>
      <c r="J73" s="6">
        <f t="shared" si="22"/>
        <v>0.4185074626865672</v>
      </c>
    </row>
    <row r="74" spans="1:10" ht="12">
      <c r="A74" s="1" t="s">
        <v>16</v>
      </c>
      <c r="B74" s="8">
        <v>494</v>
      </c>
      <c r="C74" s="8">
        <v>359</v>
      </c>
      <c r="D74" s="6">
        <f t="shared" si="16"/>
        <v>0.7267206477732794</v>
      </c>
      <c r="E74" s="6">
        <f t="shared" si="17"/>
        <v>0.7550607287449392</v>
      </c>
      <c r="F74" s="6">
        <f t="shared" si="18"/>
        <v>0.8481781376518218</v>
      </c>
      <c r="G74" s="6">
        <f t="shared" si="19"/>
        <v>0.8502024291497976</v>
      </c>
      <c r="H74" s="6">
        <f t="shared" si="20"/>
        <v>0.8663967611336032</v>
      </c>
      <c r="I74" s="7">
        <f t="shared" si="21"/>
        <v>0.7408906882591093</v>
      </c>
      <c r="J74" s="6">
        <f t="shared" si="22"/>
        <v>0.5182186234817814</v>
      </c>
    </row>
    <row r="75" spans="1:10" ht="12">
      <c r="A75" s="1" t="s">
        <v>17</v>
      </c>
      <c r="B75" s="5">
        <v>652</v>
      </c>
      <c r="C75" s="5">
        <v>439</v>
      </c>
      <c r="D75" s="6">
        <f t="shared" si="16"/>
        <v>0.6733128834355828</v>
      </c>
      <c r="E75" s="6">
        <f t="shared" si="17"/>
        <v>0.696319018404908</v>
      </c>
      <c r="F75" s="6">
        <f t="shared" si="18"/>
        <v>0.8466257668711656</v>
      </c>
      <c r="G75" s="6">
        <f t="shared" si="19"/>
        <v>0.848159509202454</v>
      </c>
      <c r="H75" s="6">
        <f t="shared" si="20"/>
        <v>0.8941717791411042</v>
      </c>
      <c r="I75" s="7">
        <f t="shared" si="21"/>
        <v>0.6855828220858896</v>
      </c>
      <c r="J75" s="6">
        <f t="shared" si="22"/>
        <v>0.34355828220858897</v>
      </c>
    </row>
    <row r="76" spans="1:10" ht="12">
      <c r="A76" s="1" t="s">
        <v>18</v>
      </c>
      <c r="B76" s="5">
        <v>721</v>
      </c>
      <c r="C76" s="5">
        <v>528</v>
      </c>
      <c r="D76" s="6">
        <f t="shared" si="16"/>
        <v>0.7323162274618585</v>
      </c>
      <c r="E76" s="6">
        <f t="shared" si="17"/>
        <v>0.7586685159500693</v>
      </c>
      <c r="F76" s="6">
        <f t="shared" si="18"/>
        <v>0.8793342579750347</v>
      </c>
      <c r="G76" s="6">
        <f t="shared" si="19"/>
        <v>0.8793342579750347</v>
      </c>
      <c r="H76" s="6">
        <f t="shared" si="20"/>
        <v>0.926490984743412</v>
      </c>
      <c r="I76" s="7">
        <f t="shared" si="21"/>
        <v>0.7475728155339806</v>
      </c>
      <c r="J76" s="6">
        <f t="shared" si="22"/>
        <v>0.5117891816920943</v>
      </c>
    </row>
    <row r="77" spans="1:10" ht="12">
      <c r="A77" s="1" t="s">
        <v>19</v>
      </c>
      <c r="B77" s="5">
        <v>615</v>
      </c>
      <c r="C77" s="5">
        <v>382</v>
      </c>
      <c r="D77" s="6">
        <f t="shared" si="16"/>
        <v>0.6211382113821138</v>
      </c>
      <c r="E77" s="6">
        <f t="shared" si="17"/>
        <v>0.6552845528455284</v>
      </c>
      <c r="F77" s="6">
        <f t="shared" si="18"/>
        <v>0.8308943089430895</v>
      </c>
      <c r="G77" s="6">
        <f t="shared" si="19"/>
        <v>0.8260162601626017</v>
      </c>
      <c r="H77" s="6">
        <f t="shared" si="20"/>
        <v>0.832520325203252</v>
      </c>
      <c r="I77" s="7">
        <f t="shared" si="21"/>
        <v>0.5252032520325203</v>
      </c>
      <c r="J77" s="6">
        <f t="shared" si="22"/>
        <v>0.33983739837398375</v>
      </c>
    </row>
    <row r="78" spans="1:10" ht="12">
      <c r="A78" s="1" t="s">
        <v>20</v>
      </c>
      <c r="B78" s="5">
        <v>365</v>
      </c>
      <c r="C78" s="5">
        <v>283</v>
      </c>
      <c r="D78" s="6">
        <f>C78/B78</f>
        <v>0.7753424657534247</v>
      </c>
      <c r="E78" s="6">
        <f t="shared" si="17"/>
        <v>0.7945205479452054</v>
      </c>
      <c r="F78" s="6">
        <f t="shared" si="18"/>
        <v>0.8547945205479452</v>
      </c>
      <c r="G78" s="6">
        <f t="shared" si="19"/>
        <v>0.8575342465753425</v>
      </c>
      <c r="H78" s="6">
        <f t="shared" si="20"/>
        <v>0.9041095890410958</v>
      </c>
      <c r="I78" s="7">
        <f t="shared" si="21"/>
        <v>0.8356164383561644</v>
      </c>
      <c r="J78" s="6">
        <f t="shared" si="22"/>
        <v>0.6465753424657534</v>
      </c>
    </row>
    <row r="79" spans="1:10" ht="12">
      <c r="A79" s="1" t="s">
        <v>21</v>
      </c>
      <c r="B79" s="5">
        <v>2078</v>
      </c>
      <c r="C79" s="5">
        <v>1672</v>
      </c>
      <c r="D79" s="6">
        <f t="shared" si="16"/>
        <v>0.8046198267564967</v>
      </c>
      <c r="E79" s="6">
        <f t="shared" si="17"/>
        <v>0.8224254090471608</v>
      </c>
      <c r="F79" s="6">
        <f t="shared" si="18"/>
        <v>0.9220404234841193</v>
      </c>
      <c r="G79" s="6">
        <f t="shared" si="19"/>
        <v>0.9143407122232916</v>
      </c>
      <c r="H79" s="6">
        <f t="shared" si="20"/>
        <v>0.9456207892204043</v>
      </c>
      <c r="I79" s="7">
        <f t="shared" si="21"/>
        <v>0.8123195380173244</v>
      </c>
      <c r="J79" s="6">
        <f t="shared" si="22"/>
        <v>0.6443695861405198</v>
      </c>
    </row>
    <row r="80" spans="1:10" ht="12">
      <c r="A80" s="1" t="s">
        <v>22</v>
      </c>
      <c r="B80" s="5">
        <v>816</v>
      </c>
      <c r="C80" s="5">
        <v>614</v>
      </c>
      <c r="D80" s="6">
        <f t="shared" si="16"/>
        <v>0.7524509803921569</v>
      </c>
      <c r="E80" s="6">
        <f t="shared" si="17"/>
        <v>0.7977941176470589</v>
      </c>
      <c r="F80" s="6">
        <f t="shared" si="18"/>
        <v>0.8848039215686274</v>
      </c>
      <c r="G80" s="6">
        <f t="shared" si="19"/>
        <v>0.883578431372549</v>
      </c>
      <c r="H80" s="6">
        <f t="shared" si="20"/>
        <v>0.8958333333333334</v>
      </c>
      <c r="I80" s="7">
        <f t="shared" si="21"/>
        <v>0.7549019607843137</v>
      </c>
      <c r="J80" s="6">
        <f t="shared" si="22"/>
        <v>0.5698529411764706</v>
      </c>
    </row>
    <row r="81" spans="1:10" ht="12">
      <c r="A81" s="1" t="s">
        <v>23</v>
      </c>
      <c r="B81" s="8">
        <v>817</v>
      </c>
      <c r="C81" s="8">
        <v>679</v>
      </c>
      <c r="D81" s="6">
        <f>C81/B81</f>
        <v>0.8310893512851897</v>
      </c>
      <c r="E81" s="6">
        <f t="shared" si="17"/>
        <v>0.8445532435740514</v>
      </c>
      <c r="F81" s="6">
        <f t="shared" si="18"/>
        <v>0.9314565483476133</v>
      </c>
      <c r="G81" s="6">
        <f t="shared" si="19"/>
        <v>0.9302325581395349</v>
      </c>
      <c r="H81" s="6">
        <f t="shared" si="20"/>
        <v>0.9620563035495716</v>
      </c>
      <c r="I81" s="7">
        <f t="shared" si="21"/>
        <v>0.8372093023255814</v>
      </c>
      <c r="J81" s="6">
        <f t="shared" si="22"/>
        <v>0.6621787025703795</v>
      </c>
    </row>
    <row r="82" spans="1:10" ht="12">
      <c r="A82" s="1" t="s">
        <v>24</v>
      </c>
      <c r="B82" s="5">
        <v>582</v>
      </c>
      <c r="C82" s="5">
        <v>336</v>
      </c>
      <c r="D82" s="6">
        <f t="shared" si="16"/>
        <v>0.5773195876288659</v>
      </c>
      <c r="E82" s="6">
        <f t="shared" si="17"/>
        <v>0.6030927835051546</v>
      </c>
      <c r="F82" s="6">
        <f t="shared" si="18"/>
        <v>0.738831615120275</v>
      </c>
      <c r="G82" s="6">
        <f t="shared" si="19"/>
        <v>0.738831615120275</v>
      </c>
      <c r="H82" s="6">
        <f t="shared" si="20"/>
        <v>0.7903780068728522</v>
      </c>
      <c r="I82" s="7">
        <f t="shared" si="21"/>
        <v>0.5824742268041238</v>
      </c>
      <c r="J82" s="6">
        <f t="shared" si="22"/>
        <v>0.3075601374570447</v>
      </c>
    </row>
    <row r="83" spans="1:10" ht="12">
      <c r="A83" s="1" t="s">
        <v>25</v>
      </c>
      <c r="B83" s="5">
        <v>230</v>
      </c>
      <c r="C83" s="5">
        <v>171</v>
      </c>
      <c r="D83" s="6">
        <f t="shared" si="16"/>
        <v>0.7434782608695653</v>
      </c>
      <c r="E83" s="6">
        <f t="shared" si="17"/>
        <v>0.7565217391304347</v>
      </c>
      <c r="F83" s="6">
        <f t="shared" si="18"/>
        <v>0.8739130434782608</v>
      </c>
      <c r="G83" s="6">
        <f t="shared" si="19"/>
        <v>0.8695652173913043</v>
      </c>
      <c r="H83" s="6">
        <f t="shared" si="20"/>
        <v>0.9478260869565217</v>
      </c>
      <c r="I83" s="7">
        <f t="shared" si="21"/>
        <v>0.7521739130434782</v>
      </c>
      <c r="J83" s="6">
        <f t="shared" si="22"/>
        <v>0.5565217391304348</v>
      </c>
    </row>
    <row r="84" spans="1:9" ht="12">
      <c r="A84" s="9" t="s">
        <v>26</v>
      </c>
      <c r="B84" s="5">
        <f>SUM(B72:B83)</f>
        <v>10331</v>
      </c>
      <c r="C84" s="5">
        <f>SUM(C72:C83)</f>
        <v>7549</v>
      </c>
      <c r="D84" s="6">
        <f t="shared" si="16"/>
        <v>0.7307133868938147</v>
      </c>
      <c r="E84" s="6"/>
      <c r="F84" s="6"/>
      <c r="G84" s="6"/>
      <c r="H84" s="6"/>
      <c r="I84" s="7"/>
    </row>
    <row r="85" spans="1:9" ht="12">
      <c r="A85" s="9"/>
      <c r="D85" s="7"/>
      <c r="E85" s="7"/>
      <c r="F85" s="7"/>
      <c r="G85" s="7"/>
      <c r="H85" s="7"/>
      <c r="I85" s="7"/>
    </row>
    <row r="86" spans="1:10" ht="12" hidden="1">
      <c r="A86" s="9"/>
      <c r="D86" s="7"/>
      <c r="E86" s="9" t="s">
        <v>51</v>
      </c>
      <c r="F86" s="9" t="s">
        <v>42</v>
      </c>
      <c r="G86" s="9" t="s">
        <v>43</v>
      </c>
      <c r="H86" s="9" t="s">
        <v>44</v>
      </c>
      <c r="I86" s="9" t="s">
        <v>52</v>
      </c>
      <c r="J86" s="9" t="s">
        <v>53</v>
      </c>
    </row>
    <row r="87" spans="1:10" ht="12" hidden="1">
      <c r="A87" s="1" t="s">
        <v>14</v>
      </c>
      <c r="D87" s="7"/>
      <c r="E87" s="1">
        <v>896</v>
      </c>
      <c r="F87" s="1">
        <v>1112</v>
      </c>
      <c r="G87" s="1">
        <v>1108</v>
      </c>
      <c r="H87" s="1">
        <v>1183</v>
      </c>
      <c r="I87" s="1">
        <v>887</v>
      </c>
      <c r="J87" s="1">
        <v>262</v>
      </c>
    </row>
    <row r="88" spans="1:10" ht="12" hidden="1">
      <c r="A88" s="1" t="s">
        <v>15</v>
      </c>
      <c r="D88" s="7"/>
      <c r="E88" s="1">
        <v>1241</v>
      </c>
      <c r="F88" s="1">
        <v>1512</v>
      </c>
      <c r="G88" s="1">
        <v>1506</v>
      </c>
      <c r="H88" s="1">
        <v>1575</v>
      </c>
      <c r="I88" s="1">
        <v>1230</v>
      </c>
      <c r="J88" s="1">
        <v>701</v>
      </c>
    </row>
    <row r="89" spans="1:10" ht="12" hidden="1">
      <c r="A89" s="1" t="s">
        <v>16</v>
      </c>
      <c r="D89" s="7"/>
      <c r="E89" s="1">
        <v>373</v>
      </c>
      <c r="F89" s="1">
        <v>419</v>
      </c>
      <c r="G89" s="1">
        <v>420</v>
      </c>
      <c r="H89" s="1">
        <v>428</v>
      </c>
      <c r="I89" s="1">
        <v>366</v>
      </c>
      <c r="J89" s="1">
        <v>256</v>
      </c>
    </row>
    <row r="90" spans="1:10" ht="12" hidden="1">
      <c r="A90" s="1" t="s">
        <v>17</v>
      </c>
      <c r="D90" s="7"/>
      <c r="E90" s="1">
        <v>454</v>
      </c>
      <c r="F90" s="1">
        <v>552</v>
      </c>
      <c r="G90" s="1">
        <v>553</v>
      </c>
      <c r="H90" s="1">
        <v>583</v>
      </c>
      <c r="I90" s="1">
        <v>447</v>
      </c>
      <c r="J90" s="1">
        <v>224</v>
      </c>
    </row>
    <row r="91" spans="1:10" ht="12" hidden="1">
      <c r="A91" s="1" t="s">
        <v>18</v>
      </c>
      <c r="D91" s="7"/>
      <c r="E91" s="1">
        <v>547</v>
      </c>
      <c r="F91" s="1">
        <v>634</v>
      </c>
      <c r="G91" s="1">
        <v>634</v>
      </c>
      <c r="H91" s="1">
        <v>668</v>
      </c>
      <c r="I91" s="1">
        <v>539</v>
      </c>
      <c r="J91" s="1">
        <v>369</v>
      </c>
    </row>
    <row r="92" spans="1:10" ht="12" hidden="1">
      <c r="A92" s="1" t="s">
        <v>19</v>
      </c>
      <c r="D92" s="7"/>
      <c r="E92" s="1">
        <v>403</v>
      </c>
      <c r="F92" s="1">
        <v>511</v>
      </c>
      <c r="G92" s="1">
        <v>508</v>
      </c>
      <c r="H92" s="1">
        <v>512</v>
      </c>
      <c r="I92" s="1">
        <v>323</v>
      </c>
      <c r="J92" s="1">
        <v>209</v>
      </c>
    </row>
    <row r="93" spans="1:10" ht="12" hidden="1">
      <c r="A93" s="1" t="s">
        <v>20</v>
      </c>
      <c r="D93" s="7"/>
      <c r="E93" s="1">
        <v>290</v>
      </c>
      <c r="F93" s="1">
        <v>312</v>
      </c>
      <c r="G93" s="1">
        <v>313</v>
      </c>
      <c r="H93" s="1">
        <v>330</v>
      </c>
      <c r="I93" s="1">
        <v>305</v>
      </c>
      <c r="J93" s="1">
        <v>236</v>
      </c>
    </row>
    <row r="94" spans="1:10" ht="12" hidden="1">
      <c r="A94" s="1" t="s">
        <v>21</v>
      </c>
      <c r="D94" s="7"/>
      <c r="E94" s="1">
        <v>1709</v>
      </c>
      <c r="F94" s="1">
        <v>1916</v>
      </c>
      <c r="G94" s="1">
        <v>1900</v>
      </c>
      <c r="H94" s="1">
        <v>1965</v>
      </c>
      <c r="I94" s="1">
        <v>1688</v>
      </c>
      <c r="J94" s="1">
        <v>1339</v>
      </c>
    </row>
    <row r="95" spans="1:10" ht="12" hidden="1">
      <c r="A95" s="1" t="s">
        <v>22</v>
      </c>
      <c r="D95" s="7"/>
      <c r="E95" s="1">
        <v>651</v>
      </c>
      <c r="F95" s="1">
        <v>722</v>
      </c>
      <c r="G95" s="1">
        <v>721</v>
      </c>
      <c r="H95" s="1">
        <v>731</v>
      </c>
      <c r="I95" s="1">
        <v>616</v>
      </c>
      <c r="J95" s="1">
        <v>465</v>
      </c>
    </row>
    <row r="96" spans="1:10" ht="12" hidden="1">
      <c r="A96" s="1" t="s">
        <v>23</v>
      </c>
      <c r="D96" s="7"/>
      <c r="E96" s="1">
        <v>690</v>
      </c>
      <c r="F96" s="1">
        <v>761</v>
      </c>
      <c r="G96" s="1">
        <v>760</v>
      </c>
      <c r="H96" s="1">
        <v>786</v>
      </c>
      <c r="I96" s="1">
        <v>684</v>
      </c>
      <c r="J96" s="1">
        <v>541</v>
      </c>
    </row>
    <row r="97" spans="1:10" ht="12" hidden="1">
      <c r="A97" s="1" t="s">
        <v>24</v>
      </c>
      <c r="D97" s="7"/>
      <c r="E97" s="1">
        <v>351</v>
      </c>
      <c r="F97" s="1">
        <v>430</v>
      </c>
      <c r="G97" s="1">
        <v>430</v>
      </c>
      <c r="H97" s="1">
        <v>460</v>
      </c>
      <c r="I97" s="1">
        <v>339</v>
      </c>
      <c r="J97" s="1">
        <v>179</v>
      </c>
    </row>
    <row r="98" spans="1:10" ht="12" hidden="1">
      <c r="A98" s="1" t="s">
        <v>25</v>
      </c>
      <c r="D98" s="7"/>
      <c r="E98" s="1">
        <v>174</v>
      </c>
      <c r="F98" s="1">
        <v>201</v>
      </c>
      <c r="G98" s="1">
        <v>200</v>
      </c>
      <c r="H98" s="1">
        <v>218</v>
      </c>
      <c r="I98" s="1">
        <v>173</v>
      </c>
      <c r="J98" s="1">
        <v>128</v>
      </c>
    </row>
    <row r="99" spans="1:10" ht="12" hidden="1">
      <c r="A99" s="9" t="s">
        <v>26</v>
      </c>
      <c r="D99" s="7"/>
      <c r="E99" s="1">
        <f aca="true" t="shared" si="23" ref="E99:J99">SUM(E87:E98)</f>
        <v>7779</v>
      </c>
      <c r="F99" s="1">
        <f t="shared" si="23"/>
        <v>9082</v>
      </c>
      <c r="G99" s="1">
        <f t="shared" si="23"/>
        <v>9053</v>
      </c>
      <c r="H99" s="1">
        <f t="shared" si="23"/>
        <v>9439</v>
      </c>
      <c r="I99" s="1">
        <f t="shared" si="23"/>
        <v>7597</v>
      </c>
      <c r="J99" s="1">
        <f t="shared" si="23"/>
        <v>4909</v>
      </c>
    </row>
    <row r="100" spans="4:9" ht="12">
      <c r="D100" s="7"/>
      <c r="E100" s="7"/>
      <c r="F100" s="7"/>
      <c r="G100" s="7"/>
      <c r="H100" s="7"/>
      <c r="I100" s="7"/>
    </row>
    <row r="101" spans="1:12" ht="15.75">
      <c r="A101" s="60" t="s">
        <v>54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1:12" ht="12">
      <c r="A102" s="61" t="s">
        <v>4</v>
      </c>
      <c r="B102" s="68" t="s">
        <v>5</v>
      </c>
      <c r="C102" s="65" t="s">
        <v>6</v>
      </c>
      <c r="D102" s="66" t="s">
        <v>7</v>
      </c>
      <c r="E102" s="58" t="s">
        <v>48</v>
      </c>
      <c r="F102" s="58" t="s">
        <v>35</v>
      </c>
      <c r="G102" s="58" t="s">
        <v>55</v>
      </c>
      <c r="H102" s="58" t="s">
        <v>56</v>
      </c>
      <c r="I102" s="58" t="s">
        <v>57</v>
      </c>
      <c r="J102" s="58" t="s">
        <v>58</v>
      </c>
      <c r="K102" s="58" t="s">
        <v>59</v>
      </c>
      <c r="L102" s="58" t="s">
        <v>50</v>
      </c>
    </row>
    <row r="103" spans="1:12" ht="12.75" thickBot="1">
      <c r="A103" s="62"/>
      <c r="B103" s="69"/>
      <c r="C103" s="64"/>
      <c r="D103" s="67"/>
      <c r="E103" s="59"/>
      <c r="F103" s="59"/>
      <c r="G103" s="59"/>
      <c r="H103" s="59"/>
      <c r="I103" s="59"/>
      <c r="J103" s="59"/>
      <c r="K103" s="59"/>
      <c r="L103" s="59"/>
    </row>
    <row r="104" spans="1:12" ht="12">
      <c r="A104" s="1" t="s">
        <v>14</v>
      </c>
      <c r="B104" s="5">
        <v>417</v>
      </c>
      <c r="C104" s="5">
        <v>242</v>
      </c>
      <c r="D104" s="6">
        <f aca="true" t="shared" si="24" ref="D104:D116">C104/B104</f>
        <v>0.580335731414868</v>
      </c>
      <c r="E104" s="6">
        <f aca="true" t="shared" si="25" ref="E104:E115">E119/B104</f>
        <v>0.8249400479616307</v>
      </c>
      <c r="F104" s="6">
        <f aca="true" t="shared" si="26" ref="F104:F115">F119/B104</f>
        <v>0.9040767386091128</v>
      </c>
      <c r="G104" s="6">
        <f aca="true" t="shared" si="27" ref="G104:G115">G119/B104</f>
        <v>0.7697841726618705</v>
      </c>
      <c r="H104" s="6">
        <f aca="true" t="shared" si="28" ref="H104:H115">H119/B104</f>
        <v>0.7721822541966427</v>
      </c>
      <c r="I104" s="6">
        <f aca="true" t="shared" si="29" ref="I104:I115">I119/B104</f>
        <v>0.9232613908872902</v>
      </c>
      <c r="J104" s="6">
        <f aca="true" t="shared" si="30" ref="J104:J115">J119/B104</f>
        <v>0.5899280575539568</v>
      </c>
      <c r="K104" s="7">
        <f aca="true" t="shared" si="31" ref="K104:K115">K119/B104</f>
        <v>0.7577937649880095</v>
      </c>
      <c r="L104" s="6">
        <f aca="true" t="shared" si="32" ref="L104:L115">L119/B104</f>
        <v>0.2853717026378897</v>
      </c>
    </row>
    <row r="105" spans="1:12" ht="12">
      <c r="A105" s="1" t="s">
        <v>15</v>
      </c>
      <c r="B105" s="5">
        <v>583</v>
      </c>
      <c r="C105" s="5">
        <v>385</v>
      </c>
      <c r="D105" s="6">
        <f t="shared" si="24"/>
        <v>0.660377358490566</v>
      </c>
      <c r="E105" s="6">
        <f t="shared" si="25"/>
        <v>0.9313893653516295</v>
      </c>
      <c r="F105" s="6">
        <f t="shared" si="26"/>
        <v>0.9759862778730704</v>
      </c>
      <c r="G105" s="6">
        <f t="shared" si="27"/>
        <v>0.8542024013722127</v>
      </c>
      <c r="H105" s="6">
        <f t="shared" si="28"/>
        <v>0.8456260720411664</v>
      </c>
      <c r="I105" s="6">
        <f t="shared" si="29"/>
        <v>0.9725557461406518</v>
      </c>
      <c r="J105" s="6">
        <f t="shared" si="30"/>
        <v>0.7495711835334476</v>
      </c>
      <c r="K105" s="7">
        <f t="shared" si="31"/>
        <v>0.7512864493996569</v>
      </c>
      <c r="L105" s="6">
        <f t="shared" si="32"/>
        <v>0.4631217838765009</v>
      </c>
    </row>
    <row r="106" spans="1:12" ht="12">
      <c r="A106" s="1" t="s">
        <v>16</v>
      </c>
      <c r="B106" s="8">
        <v>193</v>
      </c>
      <c r="C106" s="8">
        <v>93</v>
      </c>
      <c r="D106" s="6">
        <f t="shared" si="24"/>
        <v>0.48186528497409326</v>
      </c>
      <c r="E106" s="6">
        <f t="shared" si="25"/>
        <v>0.8756476683937824</v>
      </c>
      <c r="F106" s="6">
        <f t="shared" si="26"/>
        <v>0.9015544041450777</v>
      </c>
      <c r="G106" s="6">
        <f t="shared" si="27"/>
        <v>0.7616580310880829</v>
      </c>
      <c r="H106" s="6">
        <f t="shared" si="28"/>
        <v>0.7875647668393783</v>
      </c>
      <c r="I106" s="6">
        <f t="shared" si="29"/>
        <v>0.9067357512953368</v>
      </c>
      <c r="J106" s="6">
        <f t="shared" si="30"/>
        <v>0.5233160621761658</v>
      </c>
      <c r="K106" s="7">
        <f t="shared" si="31"/>
        <v>0.7668393782383419</v>
      </c>
      <c r="L106" s="6">
        <f t="shared" si="32"/>
        <v>0.5751295336787565</v>
      </c>
    </row>
    <row r="107" spans="1:12" ht="12">
      <c r="A107" s="1" t="s">
        <v>17</v>
      </c>
      <c r="B107" s="5">
        <v>252</v>
      </c>
      <c r="C107" s="5">
        <v>154</v>
      </c>
      <c r="D107" s="6">
        <f t="shared" si="24"/>
        <v>0.6111111111111112</v>
      </c>
      <c r="E107" s="6">
        <f t="shared" si="25"/>
        <v>0.8531746031746031</v>
      </c>
      <c r="F107" s="6">
        <f t="shared" si="26"/>
        <v>0.9087301587301587</v>
      </c>
      <c r="G107" s="6">
        <f t="shared" si="27"/>
        <v>0.7936507936507936</v>
      </c>
      <c r="H107" s="6">
        <f t="shared" si="28"/>
        <v>0.8253968253968254</v>
      </c>
      <c r="I107" s="6">
        <f t="shared" si="29"/>
        <v>0.9166666666666666</v>
      </c>
      <c r="J107" s="6">
        <f t="shared" si="30"/>
        <v>0.6587301587301587</v>
      </c>
      <c r="K107" s="7">
        <f t="shared" si="31"/>
        <v>0.7777777777777778</v>
      </c>
      <c r="L107" s="6">
        <f t="shared" si="32"/>
        <v>0.42063492063492064</v>
      </c>
    </row>
    <row r="108" spans="1:12" ht="12">
      <c r="A108" s="1" t="s">
        <v>18</v>
      </c>
      <c r="B108" s="5">
        <v>240</v>
      </c>
      <c r="C108" s="5">
        <v>131</v>
      </c>
      <c r="D108" s="6">
        <f t="shared" si="24"/>
        <v>0.5458333333333333</v>
      </c>
      <c r="E108" s="6">
        <f t="shared" si="25"/>
        <v>0.9083333333333333</v>
      </c>
      <c r="F108" s="6">
        <f t="shared" si="26"/>
        <v>0.9666666666666667</v>
      </c>
      <c r="G108" s="6">
        <f t="shared" si="27"/>
        <v>0.775</v>
      </c>
      <c r="H108" s="6">
        <f t="shared" si="28"/>
        <v>0.7916666666666666</v>
      </c>
      <c r="I108" s="6">
        <f t="shared" si="29"/>
        <v>0.975</v>
      </c>
      <c r="J108" s="6">
        <f t="shared" si="30"/>
        <v>0.55</v>
      </c>
      <c r="K108" s="7">
        <f t="shared" si="31"/>
        <v>0.7458333333333333</v>
      </c>
      <c r="L108" s="6">
        <f t="shared" si="32"/>
        <v>0.5</v>
      </c>
    </row>
    <row r="109" spans="1:12" ht="12">
      <c r="A109" s="1" t="s">
        <v>19</v>
      </c>
      <c r="B109" s="5">
        <v>222</v>
      </c>
      <c r="C109" s="5">
        <v>103</v>
      </c>
      <c r="D109" s="6">
        <f t="shared" si="24"/>
        <v>0.46396396396396394</v>
      </c>
      <c r="E109" s="6">
        <f t="shared" si="25"/>
        <v>0.7657657657657657</v>
      </c>
      <c r="F109" s="6">
        <f t="shared" si="26"/>
        <v>0.8558558558558559</v>
      </c>
      <c r="G109" s="6">
        <f t="shared" si="27"/>
        <v>0.6396396396396397</v>
      </c>
      <c r="H109" s="6">
        <f t="shared" si="28"/>
        <v>0.7162162162162162</v>
      </c>
      <c r="I109" s="6">
        <f t="shared" si="29"/>
        <v>0.8558558558558559</v>
      </c>
      <c r="J109" s="6">
        <f t="shared" si="30"/>
        <v>0.44594594594594594</v>
      </c>
      <c r="K109" s="7">
        <f t="shared" si="31"/>
        <v>0.6306306306306306</v>
      </c>
      <c r="L109" s="6">
        <f t="shared" si="32"/>
        <v>0.34234234234234234</v>
      </c>
    </row>
    <row r="110" spans="1:12" ht="12">
      <c r="A110" s="1" t="s">
        <v>20</v>
      </c>
      <c r="B110" s="5">
        <v>115</v>
      </c>
      <c r="C110" s="5">
        <v>72</v>
      </c>
      <c r="D110" s="6">
        <f t="shared" si="24"/>
        <v>0.6260869565217392</v>
      </c>
      <c r="E110" s="6">
        <f t="shared" si="25"/>
        <v>0.8260869565217391</v>
      </c>
      <c r="F110" s="6">
        <f t="shared" si="26"/>
        <v>0.8608695652173913</v>
      </c>
      <c r="G110" s="6">
        <f t="shared" si="27"/>
        <v>0.7478260869565218</v>
      </c>
      <c r="H110" s="6">
        <f t="shared" si="28"/>
        <v>0.782608695652174</v>
      </c>
      <c r="I110" s="6">
        <f t="shared" si="29"/>
        <v>0.8434782608695652</v>
      </c>
      <c r="J110" s="6">
        <f t="shared" si="30"/>
        <v>0.6260869565217392</v>
      </c>
      <c r="K110" s="7">
        <f t="shared" si="31"/>
        <v>0.7565217391304347</v>
      </c>
      <c r="L110" s="6">
        <f t="shared" si="32"/>
        <v>0.6260869565217392</v>
      </c>
    </row>
    <row r="111" spans="1:12" ht="12">
      <c r="A111" s="1" t="s">
        <v>21</v>
      </c>
      <c r="B111" s="5">
        <v>744</v>
      </c>
      <c r="C111" s="5">
        <v>553</v>
      </c>
      <c r="D111" s="6">
        <f t="shared" si="24"/>
        <v>0.7432795698924731</v>
      </c>
      <c r="E111" s="6">
        <f t="shared" si="25"/>
        <v>0.9381720430107527</v>
      </c>
      <c r="F111" s="6">
        <f t="shared" si="26"/>
        <v>0.967741935483871</v>
      </c>
      <c r="G111" s="6">
        <f t="shared" si="27"/>
        <v>0.8602150537634409</v>
      </c>
      <c r="H111" s="6">
        <f t="shared" si="28"/>
        <v>0.853494623655914</v>
      </c>
      <c r="I111" s="6">
        <f t="shared" si="29"/>
        <v>0.9731182795698925</v>
      </c>
      <c r="J111" s="6">
        <f t="shared" si="30"/>
        <v>0.75</v>
      </c>
      <c r="K111" s="7">
        <f t="shared" si="31"/>
        <v>0.8400537634408602</v>
      </c>
      <c r="L111" s="6">
        <f t="shared" si="32"/>
        <v>0.6881720430107527</v>
      </c>
    </row>
    <row r="112" spans="1:12" ht="12">
      <c r="A112" s="1" t="s">
        <v>22</v>
      </c>
      <c r="B112" s="5">
        <v>327</v>
      </c>
      <c r="C112" s="5">
        <v>247</v>
      </c>
      <c r="D112" s="6">
        <f t="shared" si="24"/>
        <v>0.7553516819571865</v>
      </c>
      <c r="E112" s="6">
        <f t="shared" si="25"/>
        <v>0.8929663608562691</v>
      </c>
      <c r="F112" s="6">
        <f t="shared" si="26"/>
        <v>0.9174311926605505</v>
      </c>
      <c r="G112" s="6">
        <f t="shared" si="27"/>
        <v>0.8593272171253823</v>
      </c>
      <c r="H112" s="6">
        <f t="shared" si="28"/>
        <v>0.8532110091743119</v>
      </c>
      <c r="I112" s="6">
        <f t="shared" si="29"/>
        <v>0.9204892966360856</v>
      </c>
      <c r="J112" s="6">
        <f t="shared" si="30"/>
        <v>0.764525993883792</v>
      </c>
      <c r="K112" s="7">
        <f t="shared" si="31"/>
        <v>0.8501529051987767</v>
      </c>
      <c r="L112" s="6">
        <f t="shared" si="32"/>
        <v>0.5688073394495413</v>
      </c>
    </row>
    <row r="113" spans="1:12" s="5" customFormat="1" ht="12">
      <c r="A113" s="10" t="s">
        <v>23</v>
      </c>
      <c r="B113" s="8">
        <v>251</v>
      </c>
      <c r="C113" s="8">
        <v>180</v>
      </c>
      <c r="D113" s="6">
        <f t="shared" si="24"/>
        <v>0.7171314741035857</v>
      </c>
      <c r="E113" s="6">
        <f t="shared" si="25"/>
        <v>0.9203187250996016</v>
      </c>
      <c r="F113" s="6">
        <f t="shared" si="26"/>
        <v>0.9721115537848606</v>
      </c>
      <c r="G113" s="6">
        <f t="shared" si="27"/>
        <v>0.8366533864541833</v>
      </c>
      <c r="H113" s="6">
        <f t="shared" si="28"/>
        <v>0.8605577689243028</v>
      </c>
      <c r="I113" s="6">
        <f t="shared" si="29"/>
        <v>0.9880478087649402</v>
      </c>
      <c r="J113" s="6">
        <f t="shared" si="30"/>
        <v>0.7131474103585658</v>
      </c>
      <c r="K113" s="7">
        <f t="shared" si="31"/>
        <v>0.8286852589641435</v>
      </c>
      <c r="L113" s="6">
        <f t="shared" si="32"/>
        <v>0.6095617529880478</v>
      </c>
    </row>
    <row r="114" spans="1:12" ht="12">
      <c r="A114" s="1" t="s">
        <v>24</v>
      </c>
      <c r="B114" s="5">
        <v>240</v>
      </c>
      <c r="C114" s="5">
        <v>99</v>
      </c>
      <c r="D114" s="6">
        <f t="shared" si="24"/>
        <v>0.4125</v>
      </c>
      <c r="E114" s="6">
        <f t="shared" si="25"/>
        <v>0.7416666666666667</v>
      </c>
      <c r="F114" s="6">
        <f t="shared" si="26"/>
        <v>0.8083333333333333</v>
      </c>
      <c r="G114" s="6">
        <f t="shared" si="27"/>
        <v>0.6291666666666667</v>
      </c>
      <c r="H114" s="6">
        <f t="shared" si="28"/>
        <v>0.6958333333333333</v>
      </c>
      <c r="I114" s="6">
        <f t="shared" si="29"/>
        <v>0.8166666666666667</v>
      </c>
      <c r="J114" s="6">
        <f t="shared" si="30"/>
        <v>0.44166666666666665</v>
      </c>
      <c r="K114" s="7">
        <f t="shared" si="31"/>
        <v>0.625</v>
      </c>
      <c r="L114" s="6">
        <f t="shared" si="32"/>
        <v>0.2833333333333333</v>
      </c>
    </row>
    <row r="115" spans="1:12" ht="12">
      <c r="A115" s="1" t="s">
        <v>25</v>
      </c>
      <c r="B115" s="5">
        <v>83</v>
      </c>
      <c r="C115" s="5">
        <v>45</v>
      </c>
      <c r="D115" s="6">
        <f t="shared" si="24"/>
        <v>0.5421686746987951</v>
      </c>
      <c r="E115" s="6">
        <f t="shared" si="25"/>
        <v>0.8072289156626506</v>
      </c>
      <c r="F115" s="6">
        <f t="shared" si="26"/>
        <v>0.891566265060241</v>
      </c>
      <c r="G115" s="6">
        <f t="shared" si="27"/>
        <v>0.7108433734939759</v>
      </c>
      <c r="H115" s="6">
        <f t="shared" si="28"/>
        <v>0.7710843373493976</v>
      </c>
      <c r="I115" s="6">
        <f t="shared" si="29"/>
        <v>0.9156626506024096</v>
      </c>
      <c r="J115" s="6">
        <f t="shared" si="30"/>
        <v>0.5542168674698795</v>
      </c>
      <c r="K115" s="7">
        <f t="shared" si="31"/>
        <v>0.7228915662650602</v>
      </c>
      <c r="L115" s="6">
        <f t="shared" si="32"/>
        <v>0.5421686746987951</v>
      </c>
    </row>
    <row r="116" spans="1:11" ht="12">
      <c r="A116" s="9" t="s">
        <v>40</v>
      </c>
      <c r="B116" s="5">
        <f>SUM(B104:B115)</f>
        <v>3667</v>
      </c>
      <c r="C116" s="5">
        <f>SUM(C104:C115)</f>
        <v>2304</v>
      </c>
      <c r="D116" s="6">
        <f t="shared" si="24"/>
        <v>0.6283065175893101</v>
      </c>
      <c r="E116" s="6"/>
      <c r="F116" s="6"/>
      <c r="G116" s="6"/>
      <c r="H116" s="6"/>
      <c r="I116" s="6"/>
      <c r="J116" s="6"/>
      <c r="K116" s="7"/>
    </row>
    <row r="117" spans="1:11" ht="12">
      <c r="A117" s="9"/>
      <c r="B117" s="5"/>
      <c r="C117" s="5"/>
      <c r="D117" s="6"/>
      <c r="E117" s="6"/>
      <c r="F117" s="6"/>
      <c r="G117" s="6"/>
      <c r="H117" s="6"/>
      <c r="I117" s="6"/>
      <c r="J117" s="6"/>
      <c r="K117" s="7"/>
    </row>
    <row r="118" spans="1:12" ht="12" hidden="1">
      <c r="A118" s="9"/>
      <c r="B118" s="5"/>
      <c r="C118" s="5"/>
      <c r="D118" s="6"/>
      <c r="E118" s="9" t="s">
        <v>51</v>
      </c>
      <c r="F118" s="9" t="s">
        <v>42</v>
      </c>
      <c r="G118" s="9" t="s">
        <v>60</v>
      </c>
      <c r="H118" s="9" t="s">
        <v>61</v>
      </c>
      <c r="I118" s="9" t="s">
        <v>62</v>
      </c>
      <c r="J118" s="9" t="s">
        <v>63</v>
      </c>
      <c r="K118" s="9" t="s">
        <v>64</v>
      </c>
      <c r="L118" s="9" t="s">
        <v>53</v>
      </c>
    </row>
    <row r="119" spans="1:12" ht="12" hidden="1">
      <c r="A119" s="1" t="s">
        <v>14</v>
      </c>
      <c r="B119" s="5"/>
      <c r="C119" s="5"/>
      <c r="D119" s="6"/>
      <c r="E119" s="1">
        <v>344</v>
      </c>
      <c r="F119" s="1">
        <v>377</v>
      </c>
      <c r="G119" s="1">
        <v>321</v>
      </c>
      <c r="H119" s="1">
        <v>322</v>
      </c>
      <c r="I119" s="1">
        <v>385</v>
      </c>
      <c r="J119" s="1">
        <v>246</v>
      </c>
      <c r="K119" s="1">
        <v>316</v>
      </c>
      <c r="L119" s="1">
        <v>119</v>
      </c>
    </row>
    <row r="120" spans="1:12" ht="12" hidden="1">
      <c r="A120" s="1" t="s">
        <v>15</v>
      </c>
      <c r="B120" s="5"/>
      <c r="C120" s="5"/>
      <c r="D120" s="6"/>
      <c r="E120" s="1">
        <v>543</v>
      </c>
      <c r="F120" s="1">
        <v>569</v>
      </c>
      <c r="G120" s="1">
        <v>498</v>
      </c>
      <c r="H120" s="1">
        <v>493</v>
      </c>
      <c r="I120" s="1">
        <v>567</v>
      </c>
      <c r="J120" s="1">
        <v>437</v>
      </c>
      <c r="K120" s="1">
        <v>438</v>
      </c>
      <c r="L120" s="1">
        <v>270</v>
      </c>
    </row>
    <row r="121" spans="1:12" ht="12" hidden="1">
      <c r="A121" s="1" t="s">
        <v>16</v>
      </c>
      <c r="D121" s="7"/>
      <c r="E121" s="1">
        <v>169</v>
      </c>
      <c r="F121" s="1">
        <v>174</v>
      </c>
      <c r="G121" s="1">
        <v>147</v>
      </c>
      <c r="H121" s="1">
        <v>152</v>
      </c>
      <c r="I121" s="1">
        <v>175</v>
      </c>
      <c r="J121" s="1">
        <v>101</v>
      </c>
      <c r="K121" s="1">
        <v>148</v>
      </c>
      <c r="L121" s="1">
        <v>111</v>
      </c>
    </row>
    <row r="122" spans="1:12" ht="12" hidden="1">
      <c r="A122" s="1" t="s">
        <v>17</v>
      </c>
      <c r="D122" s="7"/>
      <c r="E122" s="1">
        <v>215</v>
      </c>
      <c r="F122" s="1">
        <v>229</v>
      </c>
      <c r="G122" s="1">
        <v>200</v>
      </c>
      <c r="H122" s="1">
        <v>208</v>
      </c>
      <c r="I122" s="1">
        <v>231</v>
      </c>
      <c r="J122" s="1">
        <v>166</v>
      </c>
      <c r="K122" s="1">
        <v>196</v>
      </c>
      <c r="L122" s="1">
        <v>106</v>
      </c>
    </row>
    <row r="123" spans="1:12" ht="12" hidden="1">
      <c r="A123" s="1" t="s">
        <v>18</v>
      </c>
      <c r="D123" s="7"/>
      <c r="E123" s="1">
        <v>218</v>
      </c>
      <c r="F123" s="1">
        <v>232</v>
      </c>
      <c r="G123" s="1">
        <v>186</v>
      </c>
      <c r="H123" s="1">
        <v>190</v>
      </c>
      <c r="I123" s="1">
        <v>234</v>
      </c>
      <c r="J123" s="1">
        <v>132</v>
      </c>
      <c r="K123" s="1">
        <v>179</v>
      </c>
      <c r="L123" s="1">
        <v>120</v>
      </c>
    </row>
    <row r="124" spans="1:12" ht="12" hidden="1">
      <c r="A124" s="1" t="s">
        <v>19</v>
      </c>
      <c r="D124" s="7"/>
      <c r="E124" s="1">
        <v>170</v>
      </c>
      <c r="F124" s="1">
        <v>190</v>
      </c>
      <c r="G124" s="1">
        <v>142</v>
      </c>
      <c r="H124" s="1">
        <v>159</v>
      </c>
      <c r="I124" s="1">
        <v>190</v>
      </c>
      <c r="J124" s="1">
        <v>99</v>
      </c>
      <c r="K124" s="1">
        <v>140</v>
      </c>
      <c r="L124" s="1">
        <v>76</v>
      </c>
    </row>
    <row r="125" spans="1:12" ht="12" hidden="1">
      <c r="A125" s="1" t="s">
        <v>20</v>
      </c>
      <c r="D125" s="7"/>
      <c r="E125" s="1">
        <v>95</v>
      </c>
      <c r="F125" s="1">
        <v>99</v>
      </c>
      <c r="G125" s="1">
        <v>86</v>
      </c>
      <c r="H125" s="1">
        <v>90</v>
      </c>
      <c r="I125" s="1">
        <v>97</v>
      </c>
      <c r="J125" s="1">
        <v>72</v>
      </c>
      <c r="K125" s="1">
        <v>87</v>
      </c>
      <c r="L125" s="1">
        <v>72</v>
      </c>
    </row>
    <row r="126" spans="1:12" ht="12" hidden="1">
      <c r="A126" s="1" t="s">
        <v>21</v>
      </c>
      <c r="D126" s="7"/>
      <c r="E126" s="1">
        <v>698</v>
      </c>
      <c r="F126" s="1">
        <v>720</v>
      </c>
      <c r="G126" s="1">
        <v>640</v>
      </c>
      <c r="H126" s="1">
        <v>635</v>
      </c>
      <c r="I126" s="1">
        <v>724</v>
      </c>
      <c r="J126" s="1">
        <v>558</v>
      </c>
      <c r="K126" s="1">
        <v>625</v>
      </c>
      <c r="L126" s="1">
        <v>512</v>
      </c>
    </row>
    <row r="127" spans="1:12" ht="12" hidden="1">
      <c r="A127" s="1" t="s">
        <v>22</v>
      </c>
      <c r="D127" s="7"/>
      <c r="E127" s="1">
        <v>292</v>
      </c>
      <c r="F127" s="1">
        <v>300</v>
      </c>
      <c r="G127" s="1">
        <v>281</v>
      </c>
      <c r="H127" s="1">
        <v>279</v>
      </c>
      <c r="I127" s="1">
        <v>301</v>
      </c>
      <c r="J127" s="1">
        <v>250</v>
      </c>
      <c r="K127" s="1">
        <v>278</v>
      </c>
      <c r="L127" s="1">
        <v>186</v>
      </c>
    </row>
    <row r="128" spans="1:12" ht="12" hidden="1">
      <c r="A128" s="10" t="s">
        <v>23</v>
      </c>
      <c r="D128" s="7"/>
      <c r="E128" s="5">
        <v>231</v>
      </c>
      <c r="F128" s="5">
        <v>244</v>
      </c>
      <c r="G128" s="5">
        <v>210</v>
      </c>
      <c r="H128" s="5">
        <v>216</v>
      </c>
      <c r="I128" s="5">
        <v>248</v>
      </c>
      <c r="J128" s="5">
        <v>179</v>
      </c>
      <c r="K128" s="5">
        <v>208</v>
      </c>
      <c r="L128" s="5">
        <v>153</v>
      </c>
    </row>
    <row r="129" spans="1:12" ht="12" hidden="1">
      <c r="A129" s="1" t="s">
        <v>24</v>
      </c>
      <c r="D129" s="7"/>
      <c r="E129" s="1">
        <v>178</v>
      </c>
      <c r="F129" s="1">
        <v>194</v>
      </c>
      <c r="G129" s="1">
        <v>151</v>
      </c>
      <c r="H129" s="1">
        <v>167</v>
      </c>
      <c r="I129" s="1">
        <v>196</v>
      </c>
      <c r="J129" s="1">
        <v>106</v>
      </c>
      <c r="K129" s="1">
        <v>150</v>
      </c>
      <c r="L129" s="1">
        <v>68</v>
      </c>
    </row>
    <row r="130" spans="1:12" ht="12" hidden="1">
      <c r="A130" s="1" t="s">
        <v>25</v>
      </c>
      <c r="D130" s="7"/>
      <c r="E130" s="1">
        <v>67</v>
      </c>
      <c r="F130" s="1">
        <v>74</v>
      </c>
      <c r="G130" s="1">
        <v>59</v>
      </c>
      <c r="H130" s="1">
        <v>64</v>
      </c>
      <c r="I130" s="1">
        <v>76</v>
      </c>
      <c r="J130" s="1">
        <v>46</v>
      </c>
      <c r="K130" s="1">
        <v>60</v>
      </c>
      <c r="L130" s="1">
        <v>45</v>
      </c>
    </row>
    <row r="131" spans="1:12" ht="12" hidden="1">
      <c r="A131" s="9" t="s">
        <v>40</v>
      </c>
      <c r="D131" s="7"/>
      <c r="E131" s="1">
        <f aca="true" t="shared" si="33" ref="E131:L131">SUM(E119:E130)</f>
        <v>3220</v>
      </c>
      <c r="F131" s="1">
        <f t="shared" si="33"/>
        <v>3402</v>
      </c>
      <c r="G131" s="1">
        <f t="shared" si="33"/>
        <v>2921</v>
      </c>
      <c r="H131" s="1">
        <f t="shared" si="33"/>
        <v>2975</v>
      </c>
      <c r="I131" s="1">
        <f t="shared" si="33"/>
        <v>3424</v>
      </c>
      <c r="J131" s="1">
        <f t="shared" si="33"/>
        <v>2392</v>
      </c>
      <c r="K131" s="1">
        <f t="shared" si="33"/>
        <v>2825</v>
      </c>
      <c r="L131" s="1">
        <f t="shared" si="33"/>
        <v>1838</v>
      </c>
    </row>
    <row r="132" spans="4:11" ht="12">
      <c r="D132" s="7"/>
      <c r="E132" s="7"/>
      <c r="F132" s="7"/>
      <c r="G132" s="7"/>
      <c r="H132" s="7"/>
      <c r="I132" s="7"/>
      <c r="J132" s="7"/>
      <c r="K132" s="7"/>
    </row>
    <row r="133" spans="1:12" ht="15.75">
      <c r="A133" s="60" t="s">
        <v>65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ht="12">
      <c r="A134" s="61" t="s">
        <v>4</v>
      </c>
      <c r="B134" s="68" t="s">
        <v>5</v>
      </c>
      <c r="C134" s="65" t="s">
        <v>6</v>
      </c>
      <c r="D134" s="66" t="s">
        <v>7</v>
      </c>
      <c r="E134" s="58" t="s">
        <v>66</v>
      </c>
      <c r="F134" s="58" t="s">
        <v>67</v>
      </c>
      <c r="G134" s="58" t="s">
        <v>55</v>
      </c>
      <c r="H134" s="58" t="s">
        <v>56</v>
      </c>
      <c r="I134" s="58" t="s">
        <v>57</v>
      </c>
      <c r="J134" s="58" t="s">
        <v>58</v>
      </c>
      <c r="K134" s="58" t="s">
        <v>59</v>
      </c>
      <c r="L134" s="58" t="s">
        <v>50</v>
      </c>
    </row>
    <row r="135" spans="1:12" ht="12.75" thickBot="1">
      <c r="A135" s="62"/>
      <c r="B135" s="69"/>
      <c r="C135" s="64"/>
      <c r="D135" s="67"/>
      <c r="E135" s="59"/>
      <c r="F135" s="59"/>
      <c r="G135" s="59"/>
      <c r="H135" s="59"/>
      <c r="I135" s="59"/>
      <c r="J135" s="59"/>
      <c r="K135" s="59"/>
      <c r="L135" s="59"/>
    </row>
    <row r="136" spans="1:12" ht="12">
      <c r="A136" s="1" t="s">
        <v>14</v>
      </c>
      <c r="B136" s="5">
        <v>683</v>
      </c>
      <c r="C136" s="5">
        <v>395</v>
      </c>
      <c r="D136" s="6">
        <f aca="true" t="shared" si="34" ref="D136:D148">C136/B136</f>
        <v>0.5783308931185944</v>
      </c>
      <c r="E136" s="6">
        <f aca="true" t="shared" si="35" ref="E136:E147">E151/B136</f>
        <v>0.6530014641288433</v>
      </c>
      <c r="F136" s="6">
        <f aca="true" t="shared" si="36" ref="F136:F147">F151/B136</f>
        <v>0.8857979502196194</v>
      </c>
      <c r="G136" s="6">
        <f aca="true" t="shared" si="37" ref="G136:G147">G151/B136</f>
        <v>0.8506588579795022</v>
      </c>
      <c r="H136" s="6">
        <f aca="true" t="shared" si="38" ref="H136:H147">H151/B136</f>
        <v>0.8550512445095169</v>
      </c>
      <c r="I136" s="6">
        <f aca="true" t="shared" si="39" ref="I136:I147">I151/B136</f>
        <v>0.9077598828696926</v>
      </c>
      <c r="J136" s="7">
        <f aca="true" t="shared" si="40" ref="J136:J147">J151/B136</f>
        <v>0.6486090775988287</v>
      </c>
      <c r="K136" s="7">
        <f aca="true" t="shared" si="41" ref="K136:K147">K151/B136</f>
        <v>0.8433382137628112</v>
      </c>
      <c r="L136" s="6">
        <f aca="true" t="shared" si="42" ref="L136:L147">L151/B136</f>
        <v>0.383601756954612</v>
      </c>
    </row>
    <row r="137" spans="1:12" ht="12">
      <c r="A137" s="1" t="s">
        <v>15</v>
      </c>
      <c r="B137" s="5">
        <v>909</v>
      </c>
      <c r="C137" s="5">
        <v>590</v>
      </c>
      <c r="D137" s="6">
        <f t="shared" si="34"/>
        <v>0.6490649064906491</v>
      </c>
      <c r="E137" s="6">
        <f t="shared" si="35"/>
        <v>0.7161716171617162</v>
      </c>
      <c r="F137" s="6">
        <f t="shared" si="36"/>
        <v>0.944994499449945</v>
      </c>
      <c r="G137" s="6">
        <f t="shared" si="37"/>
        <v>0.9163916391639164</v>
      </c>
      <c r="H137" s="6">
        <f t="shared" si="38"/>
        <v>0.9042904290429042</v>
      </c>
      <c r="I137" s="6">
        <f t="shared" si="39"/>
        <v>0.9614961496149615</v>
      </c>
      <c r="J137" s="7">
        <f t="shared" si="40"/>
        <v>0.801980198019802</v>
      </c>
      <c r="K137" s="7">
        <f t="shared" si="41"/>
        <v>0.8734873487348734</v>
      </c>
      <c r="L137" s="6">
        <f t="shared" si="42"/>
        <v>0.42024202420242024</v>
      </c>
    </row>
    <row r="138" spans="1:12" ht="12">
      <c r="A138" s="1" t="s">
        <v>16</v>
      </c>
      <c r="B138" s="8">
        <v>290</v>
      </c>
      <c r="C138" s="8">
        <v>173</v>
      </c>
      <c r="D138" s="6">
        <f t="shared" si="34"/>
        <v>0.596551724137931</v>
      </c>
      <c r="E138" s="6">
        <f t="shared" si="35"/>
        <v>0.6758620689655173</v>
      </c>
      <c r="F138" s="6">
        <f t="shared" si="36"/>
        <v>0.8551724137931035</v>
      </c>
      <c r="G138" s="6">
        <f t="shared" si="37"/>
        <v>0.7965517241379311</v>
      </c>
      <c r="H138" s="6">
        <f t="shared" si="38"/>
        <v>0.8379310344827586</v>
      </c>
      <c r="I138" s="6">
        <f t="shared" si="39"/>
        <v>0.8586206896551725</v>
      </c>
      <c r="J138" s="7">
        <f t="shared" si="40"/>
        <v>0.6448275862068965</v>
      </c>
      <c r="K138" s="7">
        <f t="shared" si="41"/>
        <v>0.7482758620689656</v>
      </c>
      <c r="L138" s="6">
        <f t="shared" si="42"/>
        <v>0.5</v>
      </c>
    </row>
    <row r="139" spans="1:12" ht="12">
      <c r="A139" s="1" t="s">
        <v>17</v>
      </c>
      <c r="B139" s="5">
        <v>384</v>
      </c>
      <c r="C139" s="5">
        <v>254</v>
      </c>
      <c r="D139" s="6">
        <f t="shared" si="34"/>
        <v>0.6614583333333334</v>
      </c>
      <c r="E139" s="6">
        <f t="shared" si="35"/>
        <v>0.7109375</v>
      </c>
      <c r="F139" s="6">
        <f t="shared" si="36"/>
        <v>0.8984375</v>
      </c>
      <c r="G139" s="6">
        <f t="shared" si="37"/>
        <v>0.8802083333333334</v>
      </c>
      <c r="H139" s="6">
        <f t="shared" si="38"/>
        <v>0.8697916666666666</v>
      </c>
      <c r="I139" s="6">
        <f t="shared" si="39"/>
        <v>0.9114583333333334</v>
      </c>
      <c r="J139" s="7">
        <f t="shared" si="40"/>
        <v>0.765625</v>
      </c>
      <c r="K139" s="7">
        <f t="shared" si="41"/>
        <v>0.8697916666666666</v>
      </c>
      <c r="L139" s="6">
        <f t="shared" si="42"/>
        <v>0.3984375</v>
      </c>
    </row>
    <row r="140" spans="1:12" ht="12">
      <c r="A140" s="1" t="s">
        <v>18</v>
      </c>
      <c r="B140" s="5">
        <v>407</v>
      </c>
      <c r="C140" s="5">
        <v>278</v>
      </c>
      <c r="D140" s="6">
        <f t="shared" si="34"/>
        <v>0.683046683046683</v>
      </c>
      <c r="E140" s="6">
        <f t="shared" si="35"/>
        <v>0.7567567567567568</v>
      </c>
      <c r="F140" s="6">
        <f t="shared" si="36"/>
        <v>0.9336609336609336</v>
      </c>
      <c r="G140" s="6">
        <f t="shared" si="37"/>
        <v>0.8771498771498771</v>
      </c>
      <c r="H140" s="6">
        <f t="shared" si="38"/>
        <v>0.855036855036855</v>
      </c>
      <c r="I140" s="6">
        <f t="shared" si="39"/>
        <v>0.9434889434889435</v>
      </c>
      <c r="J140" s="7">
        <f t="shared" si="40"/>
        <v>0.683046683046683</v>
      </c>
      <c r="K140" s="7">
        <f t="shared" si="41"/>
        <v>0.8820638820638821</v>
      </c>
      <c r="L140" s="6">
        <f t="shared" si="42"/>
        <v>0.5331695331695332</v>
      </c>
    </row>
    <row r="141" spans="1:12" ht="12">
      <c r="A141" s="1" t="s">
        <v>19</v>
      </c>
      <c r="B141" s="5">
        <v>394</v>
      </c>
      <c r="C141" s="5">
        <v>210</v>
      </c>
      <c r="D141" s="6">
        <f t="shared" si="34"/>
        <v>0.5329949238578681</v>
      </c>
      <c r="E141" s="6">
        <f t="shared" si="35"/>
        <v>0.6269035532994924</v>
      </c>
      <c r="F141" s="6">
        <f t="shared" si="36"/>
        <v>0.8299492385786802</v>
      </c>
      <c r="G141" s="6">
        <f t="shared" si="37"/>
        <v>0.7690355329949239</v>
      </c>
      <c r="H141" s="6">
        <f t="shared" si="38"/>
        <v>0.8020304568527918</v>
      </c>
      <c r="I141" s="6">
        <f t="shared" si="39"/>
        <v>0.8248730964467005</v>
      </c>
      <c r="J141" s="7">
        <f t="shared" si="40"/>
        <v>0.565989847715736</v>
      </c>
      <c r="K141" s="7">
        <f t="shared" si="41"/>
        <v>0.751269035532995</v>
      </c>
      <c r="L141" s="6">
        <f t="shared" si="42"/>
        <v>0.3553299492385787</v>
      </c>
    </row>
    <row r="142" spans="1:12" ht="12">
      <c r="A142" s="1" t="s">
        <v>20</v>
      </c>
      <c r="B142" s="5">
        <v>193</v>
      </c>
      <c r="C142" s="5">
        <v>126</v>
      </c>
      <c r="D142" s="6">
        <f t="shared" si="34"/>
        <v>0.6528497409326425</v>
      </c>
      <c r="E142" s="6">
        <f t="shared" si="35"/>
        <v>0.7046632124352331</v>
      </c>
      <c r="F142" s="6">
        <f t="shared" si="36"/>
        <v>0.8756476683937824</v>
      </c>
      <c r="G142" s="6">
        <f t="shared" si="37"/>
        <v>0.8393782383419689</v>
      </c>
      <c r="H142" s="6">
        <f t="shared" si="38"/>
        <v>0.8808290155440415</v>
      </c>
      <c r="I142" s="6">
        <f t="shared" si="39"/>
        <v>0.8963730569948186</v>
      </c>
      <c r="J142" s="7">
        <f t="shared" si="40"/>
        <v>0.694300518134715</v>
      </c>
      <c r="K142" s="7">
        <f t="shared" si="41"/>
        <v>0.8290155440414507</v>
      </c>
      <c r="L142" s="6">
        <f t="shared" si="42"/>
        <v>0.6113989637305699</v>
      </c>
    </row>
    <row r="143" spans="1:12" ht="12">
      <c r="A143" s="1" t="s">
        <v>21</v>
      </c>
      <c r="B143" s="5">
        <v>1177</v>
      </c>
      <c r="C143" s="5">
        <v>859</v>
      </c>
      <c r="D143" s="6">
        <f t="shared" si="34"/>
        <v>0.72982158028887</v>
      </c>
      <c r="E143" s="6">
        <f t="shared" si="35"/>
        <v>0.7807986406117248</v>
      </c>
      <c r="F143" s="6">
        <f t="shared" si="36"/>
        <v>0.9371282922684792</v>
      </c>
      <c r="G143" s="6">
        <f t="shared" si="37"/>
        <v>0.9226847918436704</v>
      </c>
      <c r="H143" s="6">
        <f t="shared" si="38"/>
        <v>0.8903993203058623</v>
      </c>
      <c r="I143" s="6">
        <f t="shared" si="39"/>
        <v>0.9583687340696686</v>
      </c>
      <c r="J143" s="7">
        <f t="shared" si="40"/>
        <v>0.7884451996601529</v>
      </c>
      <c r="K143" s="7">
        <f t="shared" si="41"/>
        <v>0.913338997451147</v>
      </c>
      <c r="L143" s="6">
        <f t="shared" si="42"/>
        <v>0.6762956669498725</v>
      </c>
    </row>
    <row r="144" spans="1:12" ht="12">
      <c r="A144" s="1" t="s">
        <v>22</v>
      </c>
      <c r="B144" s="5">
        <v>543</v>
      </c>
      <c r="C144" s="5">
        <v>416</v>
      </c>
      <c r="D144" s="6">
        <f t="shared" si="34"/>
        <v>0.7661141804788214</v>
      </c>
      <c r="E144" s="6">
        <f t="shared" si="35"/>
        <v>0.8029465930018416</v>
      </c>
      <c r="F144" s="6">
        <f t="shared" si="36"/>
        <v>0.8968692449355433</v>
      </c>
      <c r="G144" s="6">
        <f t="shared" si="37"/>
        <v>0.9042357274401474</v>
      </c>
      <c r="H144" s="6">
        <f t="shared" si="38"/>
        <v>0.8876611418047882</v>
      </c>
      <c r="I144" s="6">
        <f t="shared" si="39"/>
        <v>0.9042357274401474</v>
      </c>
      <c r="J144" s="7">
        <f t="shared" si="40"/>
        <v>0.8011049723756906</v>
      </c>
      <c r="K144" s="7">
        <f t="shared" si="41"/>
        <v>0.8968692449355433</v>
      </c>
      <c r="L144" s="6">
        <f t="shared" si="42"/>
        <v>0.585635359116022</v>
      </c>
    </row>
    <row r="145" spans="1:12" ht="12">
      <c r="A145" s="1" t="s">
        <v>23</v>
      </c>
      <c r="B145" s="8">
        <v>491</v>
      </c>
      <c r="C145" s="8">
        <v>370</v>
      </c>
      <c r="D145" s="6">
        <f t="shared" si="34"/>
        <v>0.7535641547861507</v>
      </c>
      <c r="E145" s="6">
        <f t="shared" si="35"/>
        <v>0.8105906313645621</v>
      </c>
      <c r="F145" s="6">
        <f t="shared" si="36"/>
        <v>0.9429735234215886</v>
      </c>
      <c r="G145" s="6">
        <f t="shared" si="37"/>
        <v>0.9205702647657841</v>
      </c>
      <c r="H145" s="6">
        <f t="shared" si="38"/>
        <v>0.9124236252545825</v>
      </c>
      <c r="I145" s="6">
        <f t="shared" si="39"/>
        <v>0.9735234215885947</v>
      </c>
      <c r="J145" s="7">
        <f t="shared" si="40"/>
        <v>0.8004073319755601</v>
      </c>
      <c r="K145" s="7">
        <f t="shared" si="41"/>
        <v>0.9022403258655805</v>
      </c>
      <c r="L145" s="6">
        <f t="shared" si="42"/>
        <v>0.5906313645621182</v>
      </c>
    </row>
    <row r="146" spans="1:12" ht="12">
      <c r="A146" s="1" t="s">
        <v>24</v>
      </c>
      <c r="B146" s="5">
        <v>381</v>
      </c>
      <c r="C146" s="5">
        <v>192</v>
      </c>
      <c r="D146" s="6">
        <f t="shared" si="34"/>
        <v>0.5039370078740157</v>
      </c>
      <c r="E146" s="6">
        <f t="shared" si="35"/>
        <v>0.6167979002624672</v>
      </c>
      <c r="F146" s="6">
        <f t="shared" si="36"/>
        <v>0.7900262467191601</v>
      </c>
      <c r="G146" s="6">
        <f t="shared" si="37"/>
        <v>0.7375328083989501</v>
      </c>
      <c r="H146" s="6">
        <f t="shared" si="38"/>
        <v>0.7716535433070866</v>
      </c>
      <c r="I146" s="6">
        <f t="shared" si="39"/>
        <v>0.7900262467191601</v>
      </c>
      <c r="J146" s="7">
        <f t="shared" si="40"/>
        <v>0.5695538057742782</v>
      </c>
      <c r="K146" s="7">
        <f t="shared" si="41"/>
        <v>0.7007874015748031</v>
      </c>
      <c r="L146" s="6">
        <f t="shared" si="42"/>
        <v>0.34908136482939633</v>
      </c>
    </row>
    <row r="147" spans="1:12" ht="12">
      <c r="A147" s="1" t="s">
        <v>25</v>
      </c>
      <c r="B147" s="5">
        <v>133</v>
      </c>
      <c r="C147" s="5">
        <v>83</v>
      </c>
      <c r="D147" s="6">
        <f t="shared" si="34"/>
        <v>0.6240601503759399</v>
      </c>
      <c r="E147" s="6">
        <f t="shared" si="35"/>
        <v>0.7142857142857143</v>
      </c>
      <c r="F147" s="6">
        <f t="shared" si="36"/>
        <v>0.9699248120300752</v>
      </c>
      <c r="G147" s="6">
        <f t="shared" si="37"/>
        <v>0.9473684210526315</v>
      </c>
      <c r="H147" s="6">
        <f t="shared" si="38"/>
        <v>0.8947368421052632</v>
      </c>
      <c r="I147" s="6">
        <f t="shared" si="39"/>
        <v>1</v>
      </c>
      <c r="J147" s="7">
        <f t="shared" si="40"/>
        <v>0.6917293233082706</v>
      </c>
      <c r="K147" s="7">
        <f t="shared" si="41"/>
        <v>0.9548872180451128</v>
      </c>
      <c r="L147" s="6">
        <f t="shared" si="42"/>
        <v>0.5714285714285714</v>
      </c>
    </row>
    <row r="148" spans="1:11" ht="12">
      <c r="A148" s="9" t="s">
        <v>26</v>
      </c>
      <c r="B148" s="5">
        <f>SUM(B136:B147)</f>
        <v>5985</v>
      </c>
      <c r="C148" s="5">
        <f>SUM(C136:C147)</f>
        <v>3946</v>
      </c>
      <c r="D148" s="6">
        <f t="shared" si="34"/>
        <v>0.6593149540517962</v>
      </c>
      <c r="E148" s="6"/>
      <c r="F148" s="6"/>
      <c r="G148" s="6"/>
      <c r="H148" s="6"/>
      <c r="I148" s="6"/>
      <c r="J148" s="7"/>
      <c r="K148" s="7"/>
    </row>
    <row r="149" spans="1:11" ht="12">
      <c r="A149" s="9"/>
      <c r="D149" s="7"/>
      <c r="E149" s="7"/>
      <c r="F149" s="7"/>
      <c r="G149" s="7"/>
      <c r="H149" s="7"/>
      <c r="I149" s="7"/>
      <c r="J149" s="7"/>
      <c r="K149" s="7"/>
    </row>
    <row r="150" spans="1:12" ht="12" hidden="1">
      <c r="A150" s="9"/>
      <c r="D150" s="7"/>
      <c r="E150" s="9" t="s">
        <v>68</v>
      </c>
      <c r="F150" s="9" t="s">
        <v>69</v>
      </c>
      <c r="G150" s="9" t="s">
        <v>60</v>
      </c>
      <c r="H150" s="9" t="s">
        <v>61</v>
      </c>
      <c r="I150" s="9" t="s">
        <v>62</v>
      </c>
      <c r="J150" s="9" t="s">
        <v>63</v>
      </c>
      <c r="K150" s="9" t="s">
        <v>64</v>
      </c>
      <c r="L150" s="9" t="s">
        <v>53</v>
      </c>
    </row>
    <row r="151" spans="1:12" ht="12" hidden="1">
      <c r="A151" s="1" t="s">
        <v>14</v>
      </c>
      <c r="D151" s="7"/>
      <c r="E151" s="1">
        <v>446</v>
      </c>
      <c r="F151" s="1">
        <v>605</v>
      </c>
      <c r="G151" s="1">
        <v>581</v>
      </c>
      <c r="H151" s="1">
        <v>584</v>
      </c>
      <c r="I151" s="1">
        <v>620</v>
      </c>
      <c r="J151" s="1">
        <v>443</v>
      </c>
      <c r="K151" s="1">
        <v>576</v>
      </c>
      <c r="L151" s="1">
        <v>262</v>
      </c>
    </row>
    <row r="152" spans="1:12" ht="12" hidden="1">
      <c r="A152" s="1" t="s">
        <v>15</v>
      </c>
      <c r="D152" s="7"/>
      <c r="E152" s="1">
        <v>651</v>
      </c>
      <c r="F152" s="1">
        <v>859</v>
      </c>
      <c r="G152" s="1">
        <v>833</v>
      </c>
      <c r="H152" s="1">
        <v>822</v>
      </c>
      <c r="I152" s="1">
        <v>874</v>
      </c>
      <c r="J152" s="1">
        <v>729</v>
      </c>
      <c r="K152" s="1">
        <v>794</v>
      </c>
      <c r="L152" s="1">
        <v>382</v>
      </c>
    </row>
    <row r="153" spans="1:12" ht="12" hidden="1">
      <c r="A153" s="1" t="s">
        <v>16</v>
      </c>
      <c r="D153" s="7"/>
      <c r="E153" s="1">
        <v>196</v>
      </c>
      <c r="F153" s="1">
        <v>248</v>
      </c>
      <c r="G153" s="1">
        <v>231</v>
      </c>
      <c r="H153" s="1">
        <v>243</v>
      </c>
      <c r="I153" s="1">
        <v>249</v>
      </c>
      <c r="J153" s="1">
        <v>187</v>
      </c>
      <c r="K153" s="1">
        <v>217</v>
      </c>
      <c r="L153" s="1">
        <v>145</v>
      </c>
    </row>
    <row r="154" spans="1:12" ht="12" hidden="1">
      <c r="A154" s="1" t="s">
        <v>17</v>
      </c>
      <c r="D154" s="7"/>
      <c r="E154" s="1">
        <v>273</v>
      </c>
      <c r="F154" s="1">
        <v>345</v>
      </c>
      <c r="G154" s="1">
        <v>338</v>
      </c>
      <c r="H154" s="1">
        <v>334</v>
      </c>
      <c r="I154" s="1">
        <v>350</v>
      </c>
      <c r="J154" s="1">
        <v>294</v>
      </c>
      <c r="K154" s="1">
        <v>334</v>
      </c>
      <c r="L154" s="1">
        <v>153</v>
      </c>
    </row>
    <row r="155" spans="1:12" ht="12" hidden="1">
      <c r="A155" s="1" t="s">
        <v>18</v>
      </c>
      <c r="D155" s="7"/>
      <c r="E155" s="1">
        <v>308</v>
      </c>
      <c r="F155" s="1">
        <v>380</v>
      </c>
      <c r="G155" s="1">
        <v>357</v>
      </c>
      <c r="H155" s="1">
        <v>348</v>
      </c>
      <c r="I155" s="1">
        <v>384</v>
      </c>
      <c r="J155" s="1">
        <v>278</v>
      </c>
      <c r="K155" s="1">
        <v>359</v>
      </c>
      <c r="L155" s="1">
        <v>217</v>
      </c>
    </row>
    <row r="156" spans="1:12" ht="12" hidden="1">
      <c r="A156" s="1" t="s">
        <v>19</v>
      </c>
      <c r="D156" s="7"/>
      <c r="E156" s="1">
        <v>247</v>
      </c>
      <c r="F156" s="1">
        <v>327</v>
      </c>
      <c r="G156" s="1">
        <v>303</v>
      </c>
      <c r="H156" s="1">
        <v>316</v>
      </c>
      <c r="I156" s="1">
        <v>325</v>
      </c>
      <c r="J156" s="1">
        <v>223</v>
      </c>
      <c r="K156" s="1">
        <v>296</v>
      </c>
      <c r="L156" s="1">
        <v>140</v>
      </c>
    </row>
    <row r="157" spans="1:12" ht="12" hidden="1">
      <c r="A157" s="1" t="s">
        <v>20</v>
      </c>
      <c r="D157" s="7"/>
      <c r="E157" s="1">
        <v>136</v>
      </c>
      <c r="F157" s="1">
        <v>169</v>
      </c>
      <c r="G157" s="1">
        <v>162</v>
      </c>
      <c r="H157" s="1">
        <v>170</v>
      </c>
      <c r="I157" s="1">
        <v>173</v>
      </c>
      <c r="J157" s="1">
        <v>134</v>
      </c>
      <c r="K157" s="1">
        <v>160</v>
      </c>
      <c r="L157" s="1">
        <v>118</v>
      </c>
    </row>
    <row r="158" spans="1:12" ht="12" hidden="1">
      <c r="A158" s="1" t="s">
        <v>21</v>
      </c>
      <c r="D158" s="7"/>
      <c r="E158" s="1">
        <v>919</v>
      </c>
      <c r="F158" s="1">
        <v>1103</v>
      </c>
      <c r="G158" s="1">
        <v>1086</v>
      </c>
      <c r="H158" s="1">
        <v>1048</v>
      </c>
      <c r="I158" s="1">
        <v>1128</v>
      </c>
      <c r="J158" s="1">
        <v>928</v>
      </c>
      <c r="K158" s="1">
        <v>1075</v>
      </c>
      <c r="L158" s="1">
        <v>796</v>
      </c>
    </row>
    <row r="159" spans="1:12" ht="12" hidden="1">
      <c r="A159" s="1" t="s">
        <v>22</v>
      </c>
      <c r="D159" s="7"/>
      <c r="E159" s="1">
        <v>436</v>
      </c>
      <c r="F159" s="1">
        <v>487</v>
      </c>
      <c r="G159" s="1">
        <v>491</v>
      </c>
      <c r="H159" s="1">
        <v>482</v>
      </c>
      <c r="I159" s="1">
        <v>491</v>
      </c>
      <c r="J159" s="1">
        <v>435</v>
      </c>
      <c r="K159" s="1">
        <v>487</v>
      </c>
      <c r="L159" s="1">
        <v>318</v>
      </c>
    </row>
    <row r="160" spans="1:12" ht="12" hidden="1">
      <c r="A160" s="1" t="s">
        <v>23</v>
      </c>
      <c r="D160" s="7"/>
      <c r="E160" s="1">
        <v>398</v>
      </c>
      <c r="F160" s="1">
        <v>463</v>
      </c>
      <c r="G160" s="1">
        <v>452</v>
      </c>
      <c r="H160" s="1">
        <v>448</v>
      </c>
      <c r="I160" s="1">
        <v>478</v>
      </c>
      <c r="J160" s="1">
        <v>393</v>
      </c>
      <c r="K160" s="1">
        <v>443</v>
      </c>
      <c r="L160" s="1">
        <v>290</v>
      </c>
    </row>
    <row r="161" spans="1:12" ht="12" hidden="1">
      <c r="A161" s="1" t="s">
        <v>24</v>
      </c>
      <c r="D161" s="7"/>
      <c r="E161" s="1">
        <v>235</v>
      </c>
      <c r="F161" s="1">
        <v>301</v>
      </c>
      <c r="G161" s="1">
        <v>281</v>
      </c>
      <c r="H161" s="1">
        <v>294</v>
      </c>
      <c r="I161" s="1">
        <v>301</v>
      </c>
      <c r="J161" s="1">
        <v>217</v>
      </c>
      <c r="K161" s="1">
        <v>267</v>
      </c>
      <c r="L161" s="1">
        <v>133</v>
      </c>
    </row>
    <row r="162" spans="1:12" ht="12" hidden="1">
      <c r="A162" s="1" t="s">
        <v>25</v>
      </c>
      <c r="D162" s="7"/>
      <c r="E162" s="1">
        <v>95</v>
      </c>
      <c r="F162" s="1">
        <v>129</v>
      </c>
      <c r="G162" s="1">
        <v>126</v>
      </c>
      <c r="H162" s="1">
        <v>119</v>
      </c>
      <c r="I162" s="1">
        <v>133</v>
      </c>
      <c r="J162" s="1">
        <v>92</v>
      </c>
      <c r="K162" s="1">
        <v>127</v>
      </c>
      <c r="L162" s="1">
        <v>76</v>
      </c>
    </row>
    <row r="163" spans="1:12" ht="12" hidden="1">
      <c r="A163" s="9" t="s">
        <v>26</v>
      </c>
      <c r="B163" s="11"/>
      <c r="D163" s="7"/>
      <c r="E163" s="1">
        <f aca="true" t="shared" si="43" ref="E163:L163">SUM(E151:E162)</f>
        <v>4340</v>
      </c>
      <c r="F163" s="1">
        <f t="shared" si="43"/>
        <v>5416</v>
      </c>
      <c r="G163" s="1">
        <f t="shared" si="43"/>
        <v>5241</v>
      </c>
      <c r="H163" s="1">
        <f t="shared" si="43"/>
        <v>5208</v>
      </c>
      <c r="I163" s="1">
        <f t="shared" si="43"/>
        <v>5506</v>
      </c>
      <c r="J163" s="1">
        <f t="shared" si="43"/>
        <v>4353</v>
      </c>
      <c r="K163" s="1">
        <f t="shared" si="43"/>
        <v>5135</v>
      </c>
      <c r="L163" s="1">
        <f t="shared" si="43"/>
        <v>3030</v>
      </c>
    </row>
    <row r="164" spans="1:4" ht="12">
      <c r="A164" s="11"/>
      <c r="B164" s="11"/>
      <c r="D164" s="7"/>
    </row>
    <row r="165" spans="1:13" ht="15.75">
      <c r="A165" s="60" t="s">
        <v>70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1:13" ht="12">
      <c r="A166" s="61" t="s">
        <v>4</v>
      </c>
      <c r="B166" s="68" t="s">
        <v>5</v>
      </c>
      <c r="C166" s="65" t="s">
        <v>6</v>
      </c>
      <c r="D166" s="66" t="s">
        <v>7</v>
      </c>
      <c r="E166" s="58" t="s">
        <v>71</v>
      </c>
      <c r="F166" s="58" t="s">
        <v>67</v>
      </c>
      <c r="G166" s="58" t="s">
        <v>55</v>
      </c>
      <c r="H166" s="58" t="s">
        <v>56</v>
      </c>
      <c r="I166" s="58" t="s">
        <v>57</v>
      </c>
      <c r="J166" s="58" t="s">
        <v>72</v>
      </c>
      <c r="K166" s="58" t="s">
        <v>58</v>
      </c>
      <c r="L166" s="58" t="s">
        <v>59</v>
      </c>
      <c r="M166" s="58" t="s">
        <v>50</v>
      </c>
    </row>
    <row r="167" spans="1:13" ht="12.75" thickBot="1">
      <c r="A167" s="62"/>
      <c r="B167" s="69"/>
      <c r="C167" s="64"/>
      <c r="D167" s="67"/>
      <c r="E167" s="59"/>
      <c r="F167" s="59"/>
      <c r="G167" s="59"/>
      <c r="H167" s="59"/>
      <c r="I167" s="59"/>
      <c r="J167" s="59"/>
      <c r="K167" s="59"/>
      <c r="L167" s="59"/>
      <c r="M167" s="59"/>
    </row>
    <row r="168" spans="1:13" ht="12">
      <c r="A168" s="1" t="s">
        <v>14</v>
      </c>
      <c r="B168" s="5">
        <v>549</v>
      </c>
      <c r="C168" s="5">
        <v>379</v>
      </c>
      <c r="D168" s="6">
        <f aca="true" t="shared" si="44" ref="D168:D180">C168/B168</f>
        <v>0.6903460837887068</v>
      </c>
      <c r="E168" s="6">
        <f aca="true" t="shared" si="45" ref="E168:E179">E183/B168</f>
        <v>0.761384335154827</v>
      </c>
      <c r="F168" s="6">
        <f aca="true" t="shared" si="46" ref="F168:F179">F183/B168</f>
        <v>0.8961748633879781</v>
      </c>
      <c r="G168" s="6">
        <f aca="true" t="shared" si="47" ref="G168:G179">G183/B168</f>
        <v>0.8961748633879781</v>
      </c>
      <c r="H168" s="6">
        <f aca="true" t="shared" si="48" ref="H168:H179">H183/B168</f>
        <v>0.8706739526411658</v>
      </c>
      <c r="I168" s="6">
        <f aca="true" t="shared" si="49" ref="I168:I179">I183/B168</f>
        <v>0.9216757741347905</v>
      </c>
      <c r="J168" s="6">
        <f aca="true" t="shared" si="50" ref="J168:J179">J183/B168</f>
        <v>0.8724954462659381</v>
      </c>
      <c r="K168" s="7">
        <f aca="true" t="shared" si="51" ref="K168:K179">K183/B168</f>
        <v>0.7085610200364298</v>
      </c>
      <c r="L168" s="6">
        <f aca="true" t="shared" si="52" ref="L168:L179">L183/B168</f>
        <v>0.8834244080145719</v>
      </c>
      <c r="M168" s="6">
        <f aca="true" t="shared" si="53" ref="M168:M179">M183/B168</f>
        <v>0.2896174863387978</v>
      </c>
    </row>
    <row r="169" spans="1:13" ht="12">
      <c r="A169" s="1" t="s">
        <v>15</v>
      </c>
      <c r="B169" s="5">
        <v>706</v>
      </c>
      <c r="C169" s="5">
        <v>525</v>
      </c>
      <c r="D169" s="6">
        <f t="shared" si="44"/>
        <v>0.7436260623229461</v>
      </c>
      <c r="E169" s="6">
        <f t="shared" si="45"/>
        <v>0.8271954674220963</v>
      </c>
      <c r="F169" s="6">
        <f t="shared" si="46"/>
        <v>0.9518413597733711</v>
      </c>
      <c r="G169" s="6">
        <f t="shared" si="47"/>
        <v>0.943342776203966</v>
      </c>
      <c r="H169" s="6">
        <f t="shared" si="48"/>
        <v>0.9376770538243626</v>
      </c>
      <c r="I169" s="6">
        <f t="shared" si="49"/>
        <v>0.9801699716713881</v>
      </c>
      <c r="J169" s="6">
        <f t="shared" si="50"/>
        <v>0.8895184135977338</v>
      </c>
      <c r="K169" s="7">
        <f t="shared" si="51"/>
        <v>0.7847025495750708</v>
      </c>
      <c r="L169" s="6">
        <f t="shared" si="52"/>
        <v>0.9121813031161473</v>
      </c>
      <c r="M169" s="6">
        <f t="shared" si="53"/>
        <v>0.43626062322946174</v>
      </c>
    </row>
    <row r="170" spans="1:13" ht="12">
      <c r="A170" s="1" t="s">
        <v>16</v>
      </c>
      <c r="B170" s="8">
        <v>258</v>
      </c>
      <c r="C170" s="8">
        <v>187</v>
      </c>
      <c r="D170" s="6">
        <f t="shared" si="44"/>
        <v>0.7248062015503876</v>
      </c>
      <c r="E170" s="6">
        <f t="shared" si="45"/>
        <v>0.7906976744186046</v>
      </c>
      <c r="F170" s="6">
        <f t="shared" si="46"/>
        <v>0.8643410852713178</v>
      </c>
      <c r="G170" s="6">
        <f t="shared" si="47"/>
        <v>0.8449612403100775</v>
      </c>
      <c r="H170" s="6">
        <f t="shared" si="48"/>
        <v>0.8410852713178295</v>
      </c>
      <c r="I170" s="6">
        <f t="shared" si="49"/>
        <v>0.8488372093023255</v>
      </c>
      <c r="J170" s="6">
        <f t="shared" si="50"/>
        <v>0.8255813953488372</v>
      </c>
      <c r="K170" s="7">
        <f t="shared" si="51"/>
        <v>0.751937984496124</v>
      </c>
      <c r="L170" s="6">
        <f t="shared" si="52"/>
        <v>0.8255813953488372</v>
      </c>
      <c r="M170" s="6">
        <f t="shared" si="53"/>
        <v>0.49224806201550386</v>
      </c>
    </row>
    <row r="171" spans="1:13" ht="12">
      <c r="A171" s="1" t="s">
        <v>17</v>
      </c>
      <c r="B171" s="5">
        <v>301</v>
      </c>
      <c r="C171" s="5">
        <v>209</v>
      </c>
      <c r="D171" s="6">
        <f t="shared" si="44"/>
        <v>0.6943521594684385</v>
      </c>
      <c r="E171" s="6">
        <f t="shared" si="45"/>
        <v>0.7308970099667774</v>
      </c>
      <c r="F171" s="6">
        <f t="shared" si="46"/>
        <v>0.8770764119601329</v>
      </c>
      <c r="G171" s="6">
        <f t="shared" si="47"/>
        <v>0.8903654485049833</v>
      </c>
      <c r="H171" s="6">
        <f t="shared" si="48"/>
        <v>0.8604651162790697</v>
      </c>
      <c r="I171" s="6">
        <f t="shared" si="49"/>
        <v>0.893687707641196</v>
      </c>
      <c r="J171" s="6">
        <f t="shared" si="50"/>
        <v>0.627906976744186</v>
      </c>
      <c r="K171" s="7">
        <f t="shared" si="51"/>
        <v>0.760797342192691</v>
      </c>
      <c r="L171" s="6">
        <f t="shared" si="52"/>
        <v>0.8637873754152824</v>
      </c>
      <c r="M171" s="6">
        <f t="shared" si="53"/>
        <v>0.4219269102990033</v>
      </c>
    </row>
    <row r="172" spans="1:13" ht="12">
      <c r="A172" s="1" t="s">
        <v>18</v>
      </c>
      <c r="B172" s="5">
        <v>344</v>
      </c>
      <c r="C172" s="5">
        <v>271</v>
      </c>
      <c r="D172" s="6">
        <f t="shared" si="44"/>
        <v>0.7877906976744186</v>
      </c>
      <c r="E172" s="6">
        <f t="shared" si="45"/>
        <v>0.8633720930232558</v>
      </c>
      <c r="F172" s="6">
        <f t="shared" si="46"/>
        <v>0.9651162790697675</v>
      </c>
      <c r="G172" s="6">
        <f t="shared" si="47"/>
        <v>0.9680232558139535</v>
      </c>
      <c r="H172" s="6">
        <f t="shared" si="48"/>
        <v>0.938953488372093</v>
      </c>
      <c r="I172" s="6">
        <f t="shared" si="49"/>
        <v>0.9738372093023255</v>
      </c>
      <c r="J172" s="6">
        <f t="shared" si="50"/>
        <v>0.875</v>
      </c>
      <c r="K172" s="7">
        <f t="shared" si="51"/>
        <v>0.7877906976744186</v>
      </c>
      <c r="L172" s="6">
        <f t="shared" si="52"/>
        <v>0.9593023255813954</v>
      </c>
      <c r="M172" s="6">
        <f t="shared" si="53"/>
        <v>0.5494186046511628</v>
      </c>
    </row>
    <row r="173" spans="1:13" ht="12">
      <c r="A173" s="1" t="s">
        <v>19</v>
      </c>
      <c r="B173" s="5">
        <v>334</v>
      </c>
      <c r="C173" s="5">
        <v>224</v>
      </c>
      <c r="D173" s="6">
        <f t="shared" si="44"/>
        <v>0.6706586826347305</v>
      </c>
      <c r="E173" s="6">
        <f t="shared" si="45"/>
        <v>0.7604790419161677</v>
      </c>
      <c r="F173" s="6">
        <f t="shared" si="46"/>
        <v>0.8622754491017964</v>
      </c>
      <c r="G173" s="6">
        <f t="shared" si="47"/>
        <v>0.8293413173652695</v>
      </c>
      <c r="H173" s="6">
        <f t="shared" si="48"/>
        <v>0.8263473053892215</v>
      </c>
      <c r="I173" s="6">
        <f t="shared" si="49"/>
        <v>0.8413173652694611</v>
      </c>
      <c r="J173" s="6">
        <f t="shared" si="50"/>
        <v>0.7395209580838323</v>
      </c>
      <c r="K173" s="7">
        <f t="shared" si="51"/>
        <v>0.655688622754491</v>
      </c>
      <c r="L173" s="6">
        <f t="shared" si="52"/>
        <v>0.8173652694610778</v>
      </c>
      <c r="M173" s="6">
        <f t="shared" si="53"/>
        <v>0.3383233532934132</v>
      </c>
    </row>
    <row r="174" spans="1:13" ht="12">
      <c r="A174" s="1" t="s">
        <v>20</v>
      </c>
      <c r="B174" s="5">
        <v>210</v>
      </c>
      <c r="C174" s="5">
        <v>179</v>
      </c>
      <c r="D174" s="6">
        <f t="shared" si="44"/>
        <v>0.8523809523809524</v>
      </c>
      <c r="E174" s="6">
        <f t="shared" si="45"/>
        <v>0.9</v>
      </c>
      <c r="F174" s="6">
        <f t="shared" si="46"/>
        <v>0.9380952380952381</v>
      </c>
      <c r="G174" s="6">
        <f t="shared" si="47"/>
        <v>0.9285714285714286</v>
      </c>
      <c r="H174" s="6">
        <f t="shared" si="48"/>
        <v>0.9476190476190476</v>
      </c>
      <c r="I174" s="6">
        <f t="shared" si="49"/>
        <v>0.9428571428571428</v>
      </c>
      <c r="J174" s="6">
        <f t="shared" si="50"/>
        <v>0.8476190476190476</v>
      </c>
      <c r="K174" s="7">
        <f t="shared" si="51"/>
        <v>0.8380952380952381</v>
      </c>
      <c r="L174" s="6">
        <f t="shared" si="52"/>
        <v>0.9571428571428572</v>
      </c>
      <c r="M174" s="6">
        <f t="shared" si="53"/>
        <v>0.7047619047619048</v>
      </c>
    </row>
    <row r="175" spans="1:13" ht="12">
      <c r="A175" s="1" t="s">
        <v>21</v>
      </c>
      <c r="B175" s="5">
        <v>1143</v>
      </c>
      <c r="C175" s="5">
        <v>903</v>
      </c>
      <c r="D175" s="6">
        <f t="shared" si="44"/>
        <v>0.7900262467191601</v>
      </c>
      <c r="E175" s="6">
        <f t="shared" si="45"/>
        <v>0.8643919510061242</v>
      </c>
      <c r="F175" s="6">
        <f t="shared" si="46"/>
        <v>0.9510061242344707</v>
      </c>
      <c r="G175" s="6">
        <f t="shared" si="47"/>
        <v>0.9440069991251093</v>
      </c>
      <c r="H175" s="6">
        <f t="shared" si="48"/>
        <v>0.916010498687664</v>
      </c>
      <c r="I175" s="6">
        <f t="shared" si="49"/>
        <v>0.9615048118985127</v>
      </c>
      <c r="J175" s="6">
        <f t="shared" si="50"/>
        <v>0.9098862642169728</v>
      </c>
      <c r="K175" s="7">
        <f t="shared" si="51"/>
        <v>0.8136482939632546</v>
      </c>
      <c r="L175" s="6">
        <f t="shared" si="52"/>
        <v>0.937007874015748</v>
      </c>
      <c r="M175" s="6">
        <f t="shared" si="53"/>
        <v>0.668416447944007</v>
      </c>
    </row>
    <row r="176" spans="1:13" ht="12">
      <c r="A176" s="1" t="s">
        <v>22</v>
      </c>
      <c r="B176" s="8">
        <v>472</v>
      </c>
      <c r="C176" s="8">
        <v>381</v>
      </c>
      <c r="D176" s="6">
        <f t="shared" si="44"/>
        <v>0.8072033898305084</v>
      </c>
      <c r="E176" s="6">
        <f t="shared" si="45"/>
        <v>0.8411016949152542</v>
      </c>
      <c r="F176" s="6">
        <f t="shared" si="46"/>
        <v>0.9067796610169492</v>
      </c>
      <c r="G176" s="6">
        <f t="shared" si="47"/>
        <v>0.923728813559322</v>
      </c>
      <c r="H176" s="6">
        <f t="shared" si="48"/>
        <v>0.9004237288135594</v>
      </c>
      <c r="I176" s="6">
        <f t="shared" si="49"/>
        <v>0.9110169491525424</v>
      </c>
      <c r="J176" s="6">
        <f t="shared" si="50"/>
        <v>0.8707627118644068</v>
      </c>
      <c r="K176" s="7">
        <f t="shared" si="51"/>
        <v>0.8029661016949152</v>
      </c>
      <c r="L176" s="6">
        <f t="shared" si="52"/>
        <v>0.9216101694915254</v>
      </c>
      <c r="M176" s="6">
        <f t="shared" si="53"/>
        <v>0.5</v>
      </c>
    </row>
    <row r="177" spans="1:13" ht="12">
      <c r="A177" s="1" t="s">
        <v>23</v>
      </c>
      <c r="B177" s="8">
        <v>447</v>
      </c>
      <c r="C177" s="8">
        <v>378</v>
      </c>
      <c r="D177" s="6">
        <f t="shared" si="44"/>
        <v>0.8456375838926175</v>
      </c>
      <c r="E177" s="6">
        <f t="shared" si="45"/>
        <v>0.8948545861297539</v>
      </c>
      <c r="F177" s="6">
        <f t="shared" si="46"/>
        <v>0.9731543624161074</v>
      </c>
      <c r="G177" s="6">
        <f t="shared" si="47"/>
        <v>0.9552572706935123</v>
      </c>
      <c r="H177" s="6">
        <f t="shared" si="48"/>
        <v>0.9530201342281879</v>
      </c>
      <c r="I177" s="6">
        <f t="shared" si="49"/>
        <v>0.9865771812080537</v>
      </c>
      <c r="J177" s="6">
        <f t="shared" si="50"/>
        <v>0.9105145413870246</v>
      </c>
      <c r="K177" s="7">
        <f t="shared" si="51"/>
        <v>0.8635346756152126</v>
      </c>
      <c r="L177" s="6">
        <f t="shared" si="52"/>
        <v>0.941834451901566</v>
      </c>
      <c r="M177" s="6">
        <f t="shared" si="53"/>
        <v>0.6465324384787472</v>
      </c>
    </row>
    <row r="178" spans="1:13" ht="12">
      <c r="A178" s="1" t="s">
        <v>24</v>
      </c>
      <c r="B178" s="5">
        <v>285</v>
      </c>
      <c r="C178" s="5">
        <v>165</v>
      </c>
      <c r="D178" s="6">
        <f t="shared" si="44"/>
        <v>0.5789473684210527</v>
      </c>
      <c r="E178" s="6">
        <f t="shared" si="45"/>
        <v>0.6982456140350877</v>
      </c>
      <c r="F178" s="6">
        <f t="shared" si="46"/>
        <v>0.8280701754385965</v>
      </c>
      <c r="G178" s="6">
        <f t="shared" si="47"/>
        <v>0.8456140350877193</v>
      </c>
      <c r="H178" s="6">
        <f t="shared" si="48"/>
        <v>0.8210526315789474</v>
      </c>
      <c r="I178" s="6">
        <f t="shared" si="49"/>
        <v>0.8315789473684211</v>
      </c>
      <c r="J178" s="6">
        <f t="shared" si="50"/>
        <v>0.7719298245614035</v>
      </c>
      <c r="K178" s="7">
        <f t="shared" si="51"/>
        <v>0.6140350877192983</v>
      </c>
      <c r="L178" s="6">
        <f t="shared" si="52"/>
        <v>0.8070175438596491</v>
      </c>
      <c r="M178" s="6">
        <f t="shared" si="53"/>
        <v>0.3368421052631579</v>
      </c>
    </row>
    <row r="179" spans="1:13" ht="11.25" customHeight="1">
      <c r="A179" s="1" t="s">
        <v>25</v>
      </c>
      <c r="B179" s="5">
        <v>83</v>
      </c>
      <c r="C179" s="5">
        <v>69</v>
      </c>
      <c r="D179" s="6">
        <f t="shared" si="44"/>
        <v>0.8313253012048193</v>
      </c>
      <c r="E179" s="6">
        <f t="shared" si="45"/>
        <v>0.9518072289156626</v>
      </c>
      <c r="F179" s="6">
        <f t="shared" si="46"/>
        <v>1</v>
      </c>
      <c r="G179" s="6">
        <f t="shared" si="47"/>
        <v>1</v>
      </c>
      <c r="H179" s="6">
        <f t="shared" si="48"/>
        <v>0.9879518072289156</v>
      </c>
      <c r="I179" s="6">
        <f t="shared" si="49"/>
        <v>1</v>
      </c>
      <c r="J179" s="6">
        <f t="shared" si="50"/>
        <v>1</v>
      </c>
      <c r="K179" s="7">
        <f t="shared" si="51"/>
        <v>0.8313253012048193</v>
      </c>
      <c r="L179" s="6">
        <f t="shared" si="52"/>
        <v>0.9879518072289156</v>
      </c>
      <c r="M179" s="6">
        <f t="shared" si="53"/>
        <v>0.6867469879518072</v>
      </c>
    </row>
    <row r="180" spans="1:11" ht="12">
      <c r="A180" s="9" t="s">
        <v>40</v>
      </c>
      <c r="B180" s="5">
        <f>SUM(B168:B179)</f>
        <v>5132</v>
      </c>
      <c r="C180" s="5">
        <f>SUM(C168:C179)</f>
        <v>3870</v>
      </c>
      <c r="D180" s="6">
        <f t="shared" si="44"/>
        <v>0.7540919719407638</v>
      </c>
      <c r="E180" s="6"/>
      <c r="F180" s="6"/>
      <c r="G180" s="6"/>
      <c r="H180" s="6"/>
      <c r="I180" s="6"/>
      <c r="J180" s="6"/>
      <c r="K180" s="7"/>
    </row>
    <row r="181" spans="1:11" ht="12">
      <c r="A181" s="9"/>
      <c r="B181" s="5"/>
      <c r="C181" s="5"/>
      <c r="D181" s="6"/>
      <c r="E181" s="6"/>
      <c r="F181" s="6"/>
      <c r="G181" s="6"/>
      <c r="H181" s="6"/>
      <c r="I181" s="6"/>
      <c r="J181" s="6"/>
      <c r="K181" s="7"/>
    </row>
    <row r="182" spans="1:13" ht="12" hidden="1">
      <c r="A182" s="9"/>
      <c r="B182" s="5"/>
      <c r="C182" s="5"/>
      <c r="D182" s="6"/>
      <c r="E182" s="9" t="s">
        <v>68</v>
      </c>
      <c r="F182" s="9" t="s">
        <v>69</v>
      </c>
      <c r="G182" s="9" t="s">
        <v>60</v>
      </c>
      <c r="H182" s="9" t="s">
        <v>61</v>
      </c>
      <c r="I182" s="9" t="s">
        <v>62</v>
      </c>
      <c r="J182" s="9" t="s">
        <v>73</v>
      </c>
      <c r="K182" s="9" t="s">
        <v>63</v>
      </c>
      <c r="L182" s="9" t="s">
        <v>64</v>
      </c>
      <c r="M182" s="9" t="s">
        <v>53</v>
      </c>
    </row>
    <row r="183" spans="1:13" ht="12" hidden="1">
      <c r="A183" s="1" t="s">
        <v>14</v>
      </c>
      <c r="B183" s="5"/>
      <c r="C183" s="5"/>
      <c r="D183" s="6"/>
      <c r="E183" s="1">
        <v>418</v>
      </c>
      <c r="F183" s="1">
        <v>492</v>
      </c>
      <c r="G183" s="1">
        <v>492</v>
      </c>
      <c r="H183" s="1">
        <v>478</v>
      </c>
      <c r="I183" s="1">
        <v>506</v>
      </c>
      <c r="J183" s="1">
        <v>479</v>
      </c>
      <c r="K183" s="1">
        <v>389</v>
      </c>
      <c r="L183" s="1">
        <v>485</v>
      </c>
      <c r="M183" s="1">
        <v>159</v>
      </c>
    </row>
    <row r="184" spans="1:13" ht="12" hidden="1">
      <c r="A184" s="1" t="s">
        <v>15</v>
      </c>
      <c r="B184" s="5"/>
      <c r="C184" s="5"/>
      <c r="D184" s="6"/>
      <c r="E184" s="1">
        <v>584</v>
      </c>
      <c r="F184" s="1">
        <v>672</v>
      </c>
      <c r="G184" s="1">
        <v>666</v>
      </c>
      <c r="H184" s="1">
        <v>662</v>
      </c>
      <c r="I184" s="1">
        <v>692</v>
      </c>
      <c r="J184" s="1">
        <v>628</v>
      </c>
      <c r="K184" s="1">
        <v>554</v>
      </c>
      <c r="L184" s="1">
        <v>644</v>
      </c>
      <c r="M184" s="1">
        <v>308</v>
      </c>
    </row>
    <row r="185" spans="1:13" ht="12" hidden="1">
      <c r="A185" s="1" t="s">
        <v>16</v>
      </c>
      <c r="B185" s="5"/>
      <c r="C185" s="5"/>
      <c r="D185" s="6"/>
      <c r="E185" s="1">
        <v>204</v>
      </c>
      <c r="F185" s="1">
        <v>223</v>
      </c>
      <c r="G185" s="1">
        <v>218</v>
      </c>
      <c r="H185" s="1">
        <v>217</v>
      </c>
      <c r="I185" s="1">
        <v>219</v>
      </c>
      <c r="J185" s="1">
        <v>213</v>
      </c>
      <c r="K185" s="1">
        <v>194</v>
      </c>
      <c r="L185" s="1">
        <v>213</v>
      </c>
      <c r="M185" s="1">
        <v>127</v>
      </c>
    </row>
    <row r="186" spans="1:13" ht="12" hidden="1">
      <c r="A186" s="1" t="s">
        <v>17</v>
      </c>
      <c r="B186" s="5"/>
      <c r="C186" s="5"/>
      <c r="D186" s="6"/>
      <c r="E186" s="1">
        <v>220</v>
      </c>
      <c r="F186" s="1">
        <v>264</v>
      </c>
      <c r="G186" s="1">
        <v>268</v>
      </c>
      <c r="H186" s="1">
        <v>259</v>
      </c>
      <c r="I186" s="1">
        <v>269</v>
      </c>
      <c r="J186" s="1">
        <v>189</v>
      </c>
      <c r="K186" s="1">
        <v>229</v>
      </c>
      <c r="L186" s="1">
        <v>260</v>
      </c>
      <c r="M186" s="1">
        <v>127</v>
      </c>
    </row>
    <row r="187" spans="1:13" ht="12" hidden="1">
      <c r="A187" s="1" t="s">
        <v>18</v>
      </c>
      <c r="B187" s="5"/>
      <c r="C187" s="5"/>
      <c r="D187" s="6"/>
      <c r="E187" s="1">
        <v>297</v>
      </c>
      <c r="F187" s="1">
        <v>332</v>
      </c>
      <c r="G187" s="1">
        <v>333</v>
      </c>
      <c r="H187" s="1">
        <v>323</v>
      </c>
      <c r="I187" s="1">
        <v>335</v>
      </c>
      <c r="J187" s="1">
        <v>301</v>
      </c>
      <c r="K187" s="1">
        <v>271</v>
      </c>
      <c r="L187" s="1">
        <v>330</v>
      </c>
      <c r="M187" s="1">
        <v>189</v>
      </c>
    </row>
    <row r="188" spans="1:13" ht="12" hidden="1">
      <c r="A188" s="1" t="s">
        <v>19</v>
      </c>
      <c r="D188" s="7"/>
      <c r="E188" s="1">
        <v>254</v>
      </c>
      <c r="F188" s="1">
        <v>288</v>
      </c>
      <c r="G188" s="1">
        <v>277</v>
      </c>
      <c r="H188" s="1">
        <v>276</v>
      </c>
      <c r="I188" s="1">
        <v>281</v>
      </c>
      <c r="J188" s="1">
        <v>247</v>
      </c>
      <c r="K188" s="1">
        <v>219</v>
      </c>
      <c r="L188" s="1">
        <v>273</v>
      </c>
      <c r="M188" s="1">
        <v>113</v>
      </c>
    </row>
    <row r="189" spans="1:13" ht="12" hidden="1">
      <c r="A189" s="1" t="s">
        <v>20</v>
      </c>
      <c r="D189" s="7"/>
      <c r="E189" s="1">
        <v>189</v>
      </c>
      <c r="F189" s="1">
        <v>197</v>
      </c>
      <c r="G189" s="1">
        <v>195</v>
      </c>
      <c r="H189" s="1">
        <v>199</v>
      </c>
      <c r="I189" s="1">
        <v>198</v>
      </c>
      <c r="J189" s="1">
        <v>178</v>
      </c>
      <c r="K189" s="1">
        <v>176</v>
      </c>
      <c r="L189" s="1">
        <v>201</v>
      </c>
      <c r="M189" s="1">
        <v>148</v>
      </c>
    </row>
    <row r="190" spans="1:13" ht="12" hidden="1">
      <c r="A190" s="1" t="s">
        <v>21</v>
      </c>
      <c r="D190" s="7"/>
      <c r="E190" s="1">
        <v>988</v>
      </c>
      <c r="F190" s="1">
        <v>1087</v>
      </c>
      <c r="G190" s="1">
        <v>1079</v>
      </c>
      <c r="H190" s="1">
        <v>1047</v>
      </c>
      <c r="I190" s="1">
        <v>1099</v>
      </c>
      <c r="J190" s="1">
        <v>1040</v>
      </c>
      <c r="K190" s="1">
        <v>930</v>
      </c>
      <c r="L190" s="1">
        <v>1071</v>
      </c>
      <c r="M190" s="1">
        <v>764</v>
      </c>
    </row>
    <row r="191" spans="1:13" ht="12" hidden="1">
      <c r="A191" s="1" t="s">
        <v>22</v>
      </c>
      <c r="D191" s="7"/>
      <c r="E191" s="1">
        <v>397</v>
      </c>
      <c r="F191" s="1">
        <v>428</v>
      </c>
      <c r="G191" s="1">
        <v>436</v>
      </c>
      <c r="H191" s="1">
        <v>425</v>
      </c>
      <c r="I191" s="1">
        <v>430</v>
      </c>
      <c r="J191" s="1">
        <v>411</v>
      </c>
      <c r="K191" s="1">
        <v>379</v>
      </c>
      <c r="L191" s="1">
        <v>435</v>
      </c>
      <c r="M191" s="1">
        <v>236</v>
      </c>
    </row>
    <row r="192" spans="1:13" ht="12" hidden="1">
      <c r="A192" s="1" t="s">
        <v>23</v>
      </c>
      <c r="D192" s="7"/>
      <c r="E192" s="1">
        <v>400</v>
      </c>
      <c r="F192" s="1">
        <v>435</v>
      </c>
      <c r="G192" s="1">
        <v>427</v>
      </c>
      <c r="H192" s="1">
        <v>426</v>
      </c>
      <c r="I192" s="1">
        <v>441</v>
      </c>
      <c r="J192" s="1">
        <v>407</v>
      </c>
      <c r="K192" s="1">
        <v>386</v>
      </c>
      <c r="L192" s="1">
        <v>421</v>
      </c>
      <c r="M192" s="1">
        <v>289</v>
      </c>
    </row>
    <row r="193" spans="1:13" ht="12" hidden="1">
      <c r="A193" s="1" t="s">
        <v>24</v>
      </c>
      <c r="D193" s="7"/>
      <c r="E193" s="1">
        <v>199</v>
      </c>
      <c r="F193" s="1">
        <v>236</v>
      </c>
      <c r="G193" s="1">
        <v>241</v>
      </c>
      <c r="H193" s="1">
        <v>234</v>
      </c>
      <c r="I193" s="1">
        <v>237</v>
      </c>
      <c r="J193" s="1">
        <v>220</v>
      </c>
      <c r="K193" s="1">
        <v>175</v>
      </c>
      <c r="L193" s="1">
        <v>230</v>
      </c>
      <c r="M193" s="1">
        <v>96</v>
      </c>
    </row>
    <row r="194" spans="1:13" ht="12" hidden="1">
      <c r="A194" s="1" t="s">
        <v>25</v>
      </c>
      <c r="D194" s="7"/>
      <c r="E194" s="1">
        <v>79</v>
      </c>
      <c r="F194" s="1">
        <v>83</v>
      </c>
      <c r="G194" s="1">
        <v>83</v>
      </c>
      <c r="H194" s="1">
        <v>82</v>
      </c>
      <c r="I194" s="1">
        <v>83</v>
      </c>
      <c r="J194" s="1">
        <v>83</v>
      </c>
      <c r="K194" s="1">
        <v>69</v>
      </c>
      <c r="L194" s="1">
        <v>82</v>
      </c>
      <c r="M194" s="1">
        <v>57</v>
      </c>
    </row>
    <row r="195" spans="1:13" ht="12" hidden="1">
      <c r="A195" s="9" t="s">
        <v>40</v>
      </c>
      <c r="D195" s="7"/>
      <c r="E195" s="1">
        <f>SUM(E183:E194)</f>
        <v>4229</v>
      </c>
      <c r="F195" s="1">
        <f aca="true" t="shared" si="54" ref="F195:M195">SUM(F183:F194)</f>
        <v>4737</v>
      </c>
      <c r="G195" s="1">
        <f t="shared" si="54"/>
        <v>4715</v>
      </c>
      <c r="H195" s="1">
        <f t="shared" si="54"/>
        <v>4628</v>
      </c>
      <c r="I195" s="1">
        <f t="shared" si="54"/>
        <v>4790</v>
      </c>
      <c r="J195" s="1">
        <f t="shared" si="54"/>
        <v>4396</v>
      </c>
      <c r="K195" s="1">
        <f t="shared" si="54"/>
        <v>3971</v>
      </c>
      <c r="L195" s="1">
        <f t="shared" si="54"/>
        <v>4645</v>
      </c>
      <c r="M195" s="1">
        <f t="shared" si="54"/>
        <v>2613</v>
      </c>
    </row>
    <row r="196" spans="4:9" ht="12">
      <c r="D196" s="7"/>
      <c r="E196" s="7"/>
      <c r="F196" s="7"/>
      <c r="G196" s="7"/>
      <c r="H196" s="7"/>
      <c r="I196" s="7"/>
    </row>
    <row r="197" spans="1:9" ht="15" customHeight="1">
      <c r="A197" s="60" t="s">
        <v>74</v>
      </c>
      <c r="B197" s="60"/>
      <c r="C197" s="60"/>
      <c r="D197" s="60"/>
      <c r="E197" s="60"/>
      <c r="F197" s="60"/>
      <c r="G197" s="7"/>
      <c r="H197" s="7"/>
      <c r="I197" s="7"/>
    </row>
    <row r="198" spans="1:9" ht="36" customHeight="1">
      <c r="A198" s="61" t="s">
        <v>4</v>
      </c>
      <c r="B198" s="63" t="s">
        <v>5</v>
      </c>
      <c r="C198" s="65" t="s">
        <v>6</v>
      </c>
      <c r="D198" s="66" t="s">
        <v>7</v>
      </c>
      <c r="E198" s="63" t="s">
        <v>75</v>
      </c>
      <c r="F198" s="66" t="s">
        <v>76</v>
      </c>
      <c r="G198" s="7"/>
      <c r="H198" s="7"/>
      <c r="I198" s="7"/>
    </row>
    <row r="199" spans="1:9" ht="12.75" thickBot="1">
      <c r="A199" s="62"/>
      <c r="B199" s="64"/>
      <c r="C199" s="64"/>
      <c r="D199" s="67"/>
      <c r="E199" s="64"/>
      <c r="F199" s="67"/>
      <c r="G199" s="7"/>
      <c r="H199" s="7"/>
      <c r="I199" s="7"/>
    </row>
    <row r="200" spans="1:9" ht="12">
      <c r="A200" s="1" t="s">
        <v>14</v>
      </c>
      <c r="B200" s="5">
        <v>3546</v>
      </c>
      <c r="C200" s="5">
        <v>2300</v>
      </c>
      <c r="D200" s="6">
        <f>C200/B200</f>
        <v>0.6486181613085167</v>
      </c>
      <c r="E200" s="1">
        <v>2300</v>
      </c>
      <c r="F200" s="6">
        <f aca="true" t="shared" si="55" ref="F200:F212">E200/B200</f>
        <v>0.6486181613085167</v>
      </c>
      <c r="G200" s="7"/>
      <c r="H200" s="7"/>
      <c r="I200" s="7"/>
    </row>
    <row r="201" spans="1:9" ht="12">
      <c r="A201" s="1" t="s">
        <v>15</v>
      </c>
      <c r="B201" s="5">
        <v>4558</v>
      </c>
      <c r="C201" s="5">
        <v>3224</v>
      </c>
      <c r="D201" s="6">
        <f aca="true" t="shared" si="56" ref="D201:D211">C201/B201</f>
        <v>0.7073277753400614</v>
      </c>
      <c r="E201" s="1">
        <v>3224</v>
      </c>
      <c r="F201" s="6">
        <f t="shared" si="55"/>
        <v>0.7073277753400614</v>
      </c>
      <c r="G201" s="7"/>
      <c r="H201" s="7"/>
      <c r="I201" s="7"/>
    </row>
    <row r="202" spans="1:9" ht="12">
      <c r="A202" s="1" t="s">
        <v>16</v>
      </c>
      <c r="B202" s="5">
        <v>1450</v>
      </c>
      <c r="C202" s="5">
        <v>971</v>
      </c>
      <c r="D202" s="6">
        <f t="shared" si="56"/>
        <v>0.6696551724137931</v>
      </c>
      <c r="E202" s="1">
        <v>971</v>
      </c>
      <c r="F202" s="6">
        <f t="shared" si="55"/>
        <v>0.6696551724137931</v>
      </c>
      <c r="G202" s="7"/>
      <c r="H202" s="7"/>
      <c r="I202" s="7"/>
    </row>
    <row r="203" spans="1:9" ht="12">
      <c r="A203" s="1" t="s">
        <v>17</v>
      </c>
      <c r="B203" s="5">
        <v>1869</v>
      </c>
      <c r="C203" s="5">
        <v>1262</v>
      </c>
      <c r="D203" s="6">
        <f t="shared" si="56"/>
        <v>0.675227394328518</v>
      </c>
      <c r="E203" s="1">
        <v>1262</v>
      </c>
      <c r="F203" s="6">
        <f t="shared" si="55"/>
        <v>0.675227394328518</v>
      </c>
      <c r="G203" s="7"/>
      <c r="H203" s="7"/>
      <c r="I203" s="7"/>
    </row>
    <row r="204" spans="1:9" ht="12">
      <c r="A204" s="1" t="s">
        <v>18</v>
      </c>
      <c r="B204" s="5">
        <v>2049</v>
      </c>
      <c r="C204" s="5">
        <v>1441</v>
      </c>
      <c r="D204" s="6">
        <f t="shared" si="56"/>
        <v>0.703269887750122</v>
      </c>
      <c r="E204" s="1">
        <v>1441</v>
      </c>
      <c r="F204" s="6">
        <f t="shared" si="55"/>
        <v>0.703269887750122</v>
      </c>
      <c r="G204" s="7"/>
      <c r="H204" s="7"/>
      <c r="I204" s="7"/>
    </row>
    <row r="205" spans="1:9" ht="12">
      <c r="A205" s="1" t="s">
        <v>19</v>
      </c>
      <c r="B205" s="5">
        <v>1790</v>
      </c>
      <c r="C205" s="5">
        <v>1088</v>
      </c>
      <c r="D205" s="6">
        <f t="shared" si="56"/>
        <v>0.6078212290502794</v>
      </c>
      <c r="E205" s="1">
        <v>1088</v>
      </c>
      <c r="F205" s="6">
        <f t="shared" si="55"/>
        <v>0.6078212290502794</v>
      </c>
      <c r="G205" s="7"/>
      <c r="H205" s="7"/>
      <c r="I205" s="7"/>
    </row>
    <row r="206" spans="1:9" ht="12">
      <c r="A206" s="1" t="s">
        <v>20</v>
      </c>
      <c r="B206" s="8">
        <v>1052</v>
      </c>
      <c r="C206" s="8">
        <v>785</v>
      </c>
      <c r="D206" s="6">
        <f t="shared" si="56"/>
        <v>0.7461977186311787</v>
      </c>
      <c r="E206" s="1">
        <v>784</v>
      </c>
      <c r="F206" s="6">
        <f t="shared" si="55"/>
        <v>0.7452471482889734</v>
      </c>
      <c r="G206" s="7"/>
      <c r="H206" s="7"/>
      <c r="I206" s="7"/>
    </row>
    <row r="207" spans="1:9" ht="12">
      <c r="A207" s="1" t="s">
        <v>21</v>
      </c>
      <c r="B207" s="8">
        <v>6107</v>
      </c>
      <c r="C207" s="8">
        <v>4799</v>
      </c>
      <c r="D207" s="6">
        <f t="shared" si="56"/>
        <v>0.7858195513345342</v>
      </c>
      <c r="E207" s="1">
        <v>4799</v>
      </c>
      <c r="F207" s="6">
        <f t="shared" si="55"/>
        <v>0.7858195513345342</v>
      </c>
      <c r="G207" s="7"/>
      <c r="H207" s="7"/>
      <c r="I207" s="7"/>
    </row>
    <row r="208" spans="1:9" ht="12">
      <c r="A208" s="1" t="s">
        <v>22</v>
      </c>
      <c r="B208" s="8">
        <v>2550</v>
      </c>
      <c r="C208" s="8">
        <v>1959</v>
      </c>
      <c r="D208" s="6">
        <f t="shared" si="56"/>
        <v>0.768235294117647</v>
      </c>
      <c r="E208" s="1">
        <v>1959</v>
      </c>
      <c r="F208" s="6">
        <f t="shared" si="55"/>
        <v>0.768235294117647</v>
      </c>
      <c r="G208" s="7"/>
      <c r="H208" s="7"/>
      <c r="I208" s="7"/>
    </row>
    <row r="209" spans="1:9" ht="12">
      <c r="A209" s="1" t="s">
        <v>23</v>
      </c>
      <c r="B209" s="8">
        <v>2414</v>
      </c>
      <c r="C209" s="8">
        <v>1949</v>
      </c>
      <c r="D209" s="6">
        <f t="shared" si="56"/>
        <v>0.8073736536868269</v>
      </c>
      <c r="E209" s="1">
        <v>1949</v>
      </c>
      <c r="F209" s="6">
        <f t="shared" si="55"/>
        <v>0.8073736536868269</v>
      </c>
      <c r="G209" s="7"/>
      <c r="H209" s="7"/>
      <c r="I209" s="7"/>
    </row>
    <row r="210" spans="1:9" ht="12">
      <c r="A210" s="1" t="s">
        <v>24</v>
      </c>
      <c r="B210" s="5">
        <v>1711</v>
      </c>
      <c r="C210" s="5">
        <v>924</v>
      </c>
      <c r="D210" s="6">
        <f t="shared" si="56"/>
        <v>0.5400350672121567</v>
      </c>
      <c r="E210" s="1">
        <v>924</v>
      </c>
      <c r="F210" s="6">
        <f t="shared" si="55"/>
        <v>0.5400350672121567</v>
      </c>
      <c r="G210" s="7"/>
      <c r="H210" s="7"/>
      <c r="I210" s="7"/>
    </row>
    <row r="211" spans="1:9" ht="12">
      <c r="A211" s="1" t="s">
        <v>25</v>
      </c>
      <c r="B211" s="5">
        <v>636</v>
      </c>
      <c r="C211" s="5">
        <v>452</v>
      </c>
      <c r="D211" s="6">
        <f t="shared" si="56"/>
        <v>0.710691823899371</v>
      </c>
      <c r="E211" s="5">
        <v>452</v>
      </c>
      <c r="F211" s="6">
        <f t="shared" si="55"/>
        <v>0.710691823899371</v>
      </c>
      <c r="G211" s="7"/>
      <c r="H211" s="7"/>
      <c r="I211" s="7"/>
    </row>
    <row r="212" spans="1:9" ht="12">
      <c r="A212" s="9" t="s">
        <v>40</v>
      </c>
      <c r="B212" s="5">
        <f>SUM(B200:B211)</f>
        <v>29732</v>
      </c>
      <c r="C212" s="5">
        <f>SUM(C200:C211)</f>
        <v>21154</v>
      </c>
      <c r="D212" s="6">
        <f>C212/B212</f>
        <v>0.7114893044531145</v>
      </c>
      <c r="E212" s="1">
        <v>21133</v>
      </c>
      <c r="F212" s="6">
        <f t="shared" si="55"/>
        <v>0.7107829947531279</v>
      </c>
      <c r="G212" s="7"/>
      <c r="H212" s="7"/>
      <c r="I212" s="7"/>
    </row>
  </sheetData>
  <sheetProtection/>
  <mergeCells count="83">
    <mergeCell ref="H6:H7"/>
    <mergeCell ref="I6:I7"/>
    <mergeCell ref="J6:J7"/>
    <mergeCell ref="B6:B7"/>
    <mergeCell ref="C6:C7"/>
    <mergeCell ref="D6:D7"/>
    <mergeCell ref="E6:E7"/>
    <mergeCell ref="F6:F7"/>
    <mergeCell ref="G6:G7"/>
    <mergeCell ref="A37:J37"/>
    <mergeCell ref="G38:G39"/>
    <mergeCell ref="H38:H39"/>
    <mergeCell ref="I38:I39"/>
    <mergeCell ref="J38:J39"/>
    <mergeCell ref="A1:T1"/>
    <mergeCell ref="A2:T2"/>
    <mergeCell ref="A3:T3"/>
    <mergeCell ref="A5:J5"/>
    <mergeCell ref="A6:A7"/>
    <mergeCell ref="F38:F39"/>
    <mergeCell ref="A69:J69"/>
    <mergeCell ref="A38:A39"/>
    <mergeCell ref="B38:B39"/>
    <mergeCell ref="C38:C39"/>
    <mergeCell ref="D38:D39"/>
    <mergeCell ref="E38:E3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A165:M165"/>
    <mergeCell ref="B166:B167"/>
    <mergeCell ref="C166:C167"/>
    <mergeCell ref="D166:D167"/>
    <mergeCell ref="E166:E167"/>
    <mergeCell ref="G166:G167"/>
    <mergeCell ref="H166:H167"/>
    <mergeCell ref="I166:I167"/>
    <mergeCell ref="J166:J167"/>
    <mergeCell ref="K166:K167"/>
    <mergeCell ref="A166:A167"/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</mergeCells>
  <printOptions gridLines="1"/>
  <pageMargins left="0.42" right="0.42" top="0.43" bottom="0.46" header="0" footer="0"/>
  <pageSetup orientation="landscape" scale="60" r:id="rId2"/>
  <rowBreaks count="1" manualBreakCount="1">
    <brk id="117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Q21" sqref="Q21"/>
    </sheetView>
  </sheetViews>
  <sheetFormatPr defaultColWidth="9.00390625" defaultRowHeight="12"/>
  <cols>
    <col min="1" max="2" width="16.25390625" style="15" customWidth="1"/>
    <col min="3" max="3" width="23.75390625" style="15" customWidth="1"/>
    <col min="4" max="4" width="23.00390625" style="15" customWidth="1"/>
    <col min="5" max="16384" width="9.125" style="15" customWidth="1"/>
  </cols>
  <sheetData>
    <row r="1" spans="1:12" s="12" customFormat="1" ht="15.7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12" customFormat="1" ht="16.5" thickBo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4" spans="1:4" s="12" customFormat="1" ht="15.75">
      <c r="A4" s="81" t="s">
        <v>78</v>
      </c>
      <c r="B4" s="81"/>
      <c r="C4" s="81"/>
      <c r="D4" s="81"/>
    </row>
    <row r="5" spans="1:4" ht="12.75">
      <c r="A5" s="13"/>
      <c r="B5" s="14" t="s">
        <v>79</v>
      </c>
      <c r="C5" s="14" t="s">
        <v>80</v>
      </c>
      <c r="D5" s="14" t="s">
        <v>81</v>
      </c>
    </row>
    <row r="6" spans="1:4" ht="12.75">
      <c r="A6" s="12" t="s">
        <v>14</v>
      </c>
      <c r="B6" s="16">
        <v>2305</v>
      </c>
      <c r="C6" s="16">
        <v>1596</v>
      </c>
      <c r="D6" s="17">
        <f aca="true" t="shared" si="0" ref="D6:D18">C6/B6</f>
        <v>0.692407809110629</v>
      </c>
    </row>
    <row r="7" spans="1:4" ht="12.75">
      <c r="A7" s="12" t="s">
        <v>15</v>
      </c>
      <c r="B7" s="16">
        <v>3199</v>
      </c>
      <c r="C7" s="16">
        <v>2662</v>
      </c>
      <c r="D7" s="17">
        <f t="shared" si="0"/>
        <v>0.8321350422006877</v>
      </c>
    </row>
    <row r="8" spans="1:4" ht="12.75">
      <c r="A8" s="12" t="s">
        <v>16</v>
      </c>
      <c r="B8" s="16">
        <v>1157</v>
      </c>
      <c r="C8" s="16">
        <v>833</v>
      </c>
      <c r="D8" s="17">
        <f t="shared" si="0"/>
        <v>0.7199654278305964</v>
      </c>
    </row>
    <row r="9" spans="1:4" ht="12.75">
      <c r="A9" s="12" t="s">
        <v>17</v>
      </c>
      <c r="B9" s="16">
        <v>1172</v>
      </c>
      <c r="C9" s="16">
        <v>829</v>
      </c>
      <c r="D9" s="17">
        <f t="shared" si="0"/>
        <v>0.7073378839590444</v>
      </c>
    </row>
    <row r="10" spans="1:4" ht="12.75">
      <c r="A10" s="12" t="s">
        <v>18</v>
      </c>
      <c r="B10" s="16">
        <v>1467</v>
      </c>
      <c r="C10" s="16">
        <v>1191</v>
      </c>
      <c r="D10" s="17">
        <f t="shared" si="0"/>
        <v>0.8118609406952966</v>
      </c>
    </row>
    <row r="11" spans="1:4" ht="12.75">
      <c r="A11" s="12" t="s">
        <v>19</v>
      </c>
      <c r="B11" s="16">
        <v>1338</v>
      </c>
      <c r="C11" s="16">
        <v>874</v>
      </c>
      <c r="D11" s="17">
        <f t="shared" si="0"/>
        <v>0.6532137518684604</v>
      </c>
    </row>
    <row r="12" spans="1:4" ht="12.75">
      <c r="A12" s="12" t="s">
        <v>20</v>
      </c>
      <c r="B12" s="16">
        <v>793</v>
      </c>
      <c r="C12" s="16">
        <v>636</v>
      </c>
      <c r="D12" s="17">
        <f t="shared" si="0"/>
        <v>0.8020176544766708</v>
      </c>
    </row>
    <row r="13" spans="1:4" ht="12.75">
      <c r="A13" s="12" t="s">
        <v>21</v>
      </c>
      <c r="B13" s="16">
        <v>4822</v>
      </c>
      <c r="C13" s="16">
        <v>3967</v>
      </c>
      <c r="D13" s="17">
        <f t="shared" si="0"/>
        <v>0.8226876814599751</v>
      </c>
    </row>
    <row r="14" spans="1:4" ht="12.75">
      <c r="A14" s="12" t="s">
        <v>22</v>
      </c>
      <c r="B14" s="16">
        <v>1939</v>
      </c>
      <c r="C14" s="16">
        <v>1564</v>
      </c>
      <c r="D14" s="17">
        <f t="shared" si="0"/>
        <v>0.8066013408973698</v>
      </c>
    </row>
    <row r="15" spans="1:4" ht="12.75">
      <c r="A15" s="12" t="s">
        <v>23</v>
      </c>
      <c r="B15" s="16">
        <v>1937</v>
      </c>
      <c r="C15" s="16">
        <v>1621</v>
      </c>
      <c r="D15" s="17">
        <f t="shared" si="0"/>
        <v>0.8368611254517295</v>
      </c>
    </row>
    <row r="16" spans="1:4" ht="12.75">
      <c r="A16" s="12" t="s">
        <v>24</v>
      </c>
      <c r="B16" s="16">
        <v>1343</v>
      </c>
      <c r="C16" s="16">
        <v>859</v>
      </c>
      <c r="D16" s="17">
        <f t="shared" si="0"/>
        <v>0.6396128071481757</v>
      </c>
    </row>
    <row r="17" spans="1:4" ht="12.75">
      <c r="A17" s="12" t="s">
        <v>25</v>
      </c>
      <c r="B17" s="16">
        <v>427</v>
      </c>
      <c r="C17" s="16">
        <v>355</v>
      </c>
      <c r="D17" s="17">
        <f t="shared" si="0"/>
        <v>0.8313817330210773</v>
      </c>
    </row>
    <row r="18" spans="1:4" ht="12.75">
      <c r="A18" s="12" t="s">
        <v>40</v>
      </c>
      <c r="B18" s="16">
        <f>SUM(B6:B17)</f>
        <v>21899</v>
      </c>
      <c r="C18" s="16">
        <f>SUM(C6:C17)</f>
        <v>16987</v>
      </c>
      <c r="D18" s="17">
        <f t="shared" si="0"/>
        <v>0.7756975204347231</v>
      </c>
    </row>
    <row r="19" ht="12.75">
      <c r="D19" s="18"/>
    </row>
    <row r="21" spans="1:4" s="12" customFormat="1" ht="15.75">
      <c r="A21" s="81" t="s">
        <v>82</v>
      </c>
      <c r="B21" s="81"/>
      <c r="C21" s="81"/>
      <c r="D21" s="81"/>
    </row>
    <row r="22" spans="1:4" ht="12.75">
      <c r="A22" s="13"/>
      <c r="B22" s="14" t="s">
        <v>79</v>
      </c>
      <c r="C22" s="14" t="s">
        <v>83</v>
      </c>
      <c r="D22" s="14" t="s">
        <v>84</v>
      </c>
    </row>
    <row r="23" spans="1:4" ht="12.75">
      <c r="A23" s="12" t="s">
        <v>14</v>
      </c>
      <c r="B23" s="16">
        <v>2305</v>
      </c>
      <c r="C23" s="16">
        <v>1584</v>
      </c>
      <c r="D23" s="17">
        <f aca="true" t="shared" si="1" ref="D23:D35">C23/B23</f>
        <v>0.6872017353579176</v>
      </c>
    </row>
    <row r="24" spans="1:4" ht="12.75">
      <c r="A24" s="12" t="s">
        <v>15</v>
      </c>
      <c r="B24" s="16">
        <v>3199</v>
      </c>
      <c r="C24" s="16">
        <v>2604</v>
      </c>
      <c r="D24" s="17">
        <f t="shared" si="1"/>
        <v>0.8140043763676149</v>
      </c>
    </row>
    <row r="25" spans="1:4" ht="12.75">
      <c r="A25" s="12" t="s">
        <v>16</v>
      </c>
      <c r="B25" s="16">
        <v>1157</v>
      </c>
      <c r="C25" s="16">
        <v>822</v>
      </c>
      <c r="D25" s="17">
        <f t="shared" si="1"/>
        <v>0.7104580812445981</v>
      </c>
    </row>
    <row r="26" spans="1:4" ht="12.75">
      <c r="A26" s="12" t="s">
        <v>17</v>
      </c>
      <c r="B26" s="16">
        <v>1172</v>
      </c>
      <c r="C26" s="16">
        <v>824</v>
      </c>
      <c r="D26" s="17">
        <f t="shared" si="1"/>
        <v>0.7030716723549488</v>
      </c>
    </row>
    <row r="27" spans="1:4" ht="12.75">
      <c r="A27" s="12" t="s">
        <v>18</v>
      </c>
      <c r="B27" s="16">
        <v>1467</v>
      </c>
      <c r="C27" s="16">
        <v>1183</v>
      </c>
      <c r="D27" s="17">
        <f t="shared" si="1"/>
        <v>0.8064076346284935</v>
      </c>
    </row>
    <row r="28" spans="1:4" ht="12.75">
      <c r="A28" s="12" t="s">
        <v>19</v>
      </c>
      <c r="B28" s="16">
        <v>1338</v>
      </c>
      <c r="C28" s="16">
        <v>861</v>
      </c>
      <c r="D28" s="17">
        <f t="shared" si="1"/>
        <v>0.6434977578475336</v>
      </c>
    </row>
    <row r="29" spans="1:4" ht="12.75">
      <c r="A29" s="12" t="s">
        <v>20</v>
      </c>
      <c r="B29" s="16">
        <v>793</v>
      </c>
      <c r="C29" s="16">
        <v>635</v>
      </c>
      <c r="D29" s="17">
        <f t="shared" si="1"/>
        <v>0.8007566204287516</v>
      </c>
    </row>
    <row r="30" spans="1:4" ht="12.75">
      <c r="A30" s="12" t="s">
        <v>21</v>
      </c>
      <c r="B30" s="16">
        <v>4822</v>
      </c>
      <c r="C30" s="16">
        <v>3951</v>
      </c>
      <c r="D30" s="17">
        <f t="shared" si="1"/>
        <v>0.8193695562007466</v>
      </c>
    </row>
    <row r="31" spans="1:4" ht="12.75">
      <c r="A31" s="12" t="s">
        <v>22</v>
      </c>
      <c r="B31" s="16">
        <v>1939</v>
      </c>
      <c r="C31" s="16">
        <v>1561</v>
      </c>
      <c r="D31" s="17">
        <f t="shared" si="1"/>
        <v>0.8050541516245487</v>
      </c>
    </row>
    <row r="32" spans="1:4" ht="12.75">
      <c r="A32" s="12" t="s">
        <v>23</v>
      </c>
      <c r="B32" s="16">
        <v>1937</v>
      </c>
      <c r="C32" s="16">
        <v>1604</v>
      </c>
      <c r="D32" s="17">
        <f t="shared" si="1"/>
        <v>0.8280846670108415</v>
      </c>
    </row>
    <row r="33" spans="1:4" ht="12.75">
      <c r="A33" s="12" t="s">
        <v>24</v>
      </c>
      <c r="B33" s="16">
        <v>1343</v>
      </c>
      <c r="C33" s="16">
        <v>848</v>
      </c>
      <c r="D33" s="17">
        <f t="shared" si="1"/>
        <v>0.6314221891288161</v>
      </c>
    </row>
    <row r="34" spans="1:4" ht="12.75">
      <c r="A34" s="12" t="s">
        <v>25</v>
      </c>
      <c r="B34" s="16">
        <v>427</v>
      </c>
      <c r="C34" s="16">
        <v>353</v>
      </c>
      <c r="D34" s="17">
        <f t="shared" si="1"/>
        <v>0.8266978922716628</v>
      </c>
    </row>
    <row r="35" spans="1:4" ht="12.75">
      <c r="A35" s="12" t="s">
        <v>40</v>
      </c>
      <c r="B35" s="16">
        <f>SUM(B23:B34)</f>
        <v>21899</v>
      </c>
      <c r="C35" s="16">
        <f>SUM(C23:C34)</f>
        <v>16830</v>
      </c>
      <c r="D35" s="17">
        <f t="shared" si="1"/>
        <v>0.7685282432987808</v>
      </c>
    </row>
    <row r="38" spans="1:4" s="12" customFormat="1" ht="15.75">
      <c r="A38" s="81" t="s">
        <v>85</v>
      </c>
      <c r="B38" s="81"/>
      <c r="C38" s="81"/>
      <c r="D38" s="81"/>
    </row>
    <row r="39" spans="1:4" ht="12.75">
      <c r="A39" s="13"/>
      <c r="B39" s="14" t="s">
        <v>79</v>
      </c>
      <c r="C39" s="14" t="s">
        <v>86</v>
      </c>
      <c r="D39" s="14" t="s">
        <v>87</v>
      </c>
    </row>
    <row r="40" spans="1:4" ht="12.75">
      <c r="A40" s="12" t="s">
        <v>14</v>
      </c>
      <c r="B40" s="16">
        <v>2305</v>
      </c>
      <c r="C40" s="16">
        <v>1478</v>
      </c>
      <c r="D40" s="17">
        <f aca="true" t="shared" si="2" ref="D40:D52">C40/B40</f>
        <v>0.6412147505422994</v>
      </c>
    </row>
    <row r="41" spans="1:4" ht="12.75">
      <c r="A41" s="12" t="s">
        <v>15</v>
      </c>
      <c r="B41" s="16">
        <v>3199</v>
      </c>
      <c r="C41" s="16">
        <v>2389</v>
      </c>
      <c r="D41" s="17">
        <f t="shared" si="2"/>
        <v>0.7467958737105346</v>
      </c>
    </row>
    <row r="42" spans="1:4" ht="12.75">
      <c r="A42" s="12" t="s">
        <v>16</v>
      </c>
      <c r="B42" s="16">
        <v>1157</v>
      </c>
      <c r="C42" s="16">
        <v>765</v>
      </c>
      <c r="D42" s="17">
        <f t="shared" si="2"/>
        <v>0.6611927398444253</v>
      </c>
    </row>
    <row r="43" spans="1:4" ht="12.75">
      <c r="A43" s="12" t="s">
        <v>17</v>
      </c>
      <c r="B43" s="16">
        <v>1172</v>
      </c>
      <c r="C43" s="16">
        <v>784</v>
      </c>
      <c r="D43" s="17">
        <f t="shared" si="2"/>
        <v>0.6689419795221843</v>
      </c>
    </row>
    <row r="44" spans="1:4" ht="12.75">
      <c r="A44" s="12" t="s">
        <v>18</v>
      </c>
      <c r="B44" s="16">
        <v>1467</v>
      </c>
      <c r="C44" s="16">
        <v>1066</v>
      </c>
      <c r="D44" s="17">
        <f t="shared" si="2"/>
        <v>0.7266530334014997</v>
      </c>
    </row>
    <row r="45" spans="1:4" ht="12.75">
      <c r="A45" s="12" t="s">
        <v>19</v>
      </c>
      <c r="B45" s="16">
        <v>1338</v>
      </c>
      <c r="C45" s="16">
        <v>745</v>
      </c>
      <c r="D45" s="17">
        <f t="shared" si="2"/>
        <v>0.5568011958146487</v>
      </c>
    </row>
    <row r="46" spans="1:4" ht="12.75">
      <c r="A46" s="12" t="s">
        <v>20</v>
      </c>
      <c r="B46" s="16">
        <v>793</v>
      </c>
      <c r="C46" s="16">
        <v>586</v>
      </c>
      <c r="D46" s="17">
        <f t="shared" si="2"/>
        <v>0.7389659520807061</v>
      </c>
    </row>
    <row r="47" spans="1:4" ht="12.75">
      <c r="A47" s="12" t="s">
        <v>21</v>
      </c>
      <c r="B47" s="16">
        <v>4822</v>
      </c>
      <c r="C47" s="16">
        <v>3670</v>
      </c>
      <c r="D47" s="17">
        <f t="shared" si="2"/>
        <v>0.7610949813355454</v>
      </c>
    </row>
    <row r="48" spans="1:4" ht="12.75">
      <c r="A48" s="12" t="s">
        <v>22</v>
      </c>
      <c r="B48" s="16">
        <v>1939</v>
      </c>
      <c r="C48" s="16">
        <v>1492</v>
      </c>
      <c r="D48" s="17">
        <f t="shared" si="2"/>
        <v>0.7694687983496648</v>
      </c>
    </row>
    <row r="49" spans="1:4" ht="12.75">
      <c r="A49" s="12" t="s">
        <v>23</v>
      </c>
      <c r="B49" s="16">
        <v>1937</v>
      </c>
      <c r="C49" s="16">
        <v>1524</v>
      </c>
      <c r="D49" s="17">
        <f t="shared" si="2"/>
        <v>0.7867836861125451</v>
      </c>
    </row>
    <row r="50" spans="1:4" ht="12.75">
      <c r="A50" s="12" t="s">
        <v>24</v>
      </c>
      <c r="B50" s="16">
        <v>1343</v>
      </c>
      <c r="C50" s="16">
        <v>771</v>
      </c>
      <c r="D50" s="17">
        <f t="shared" si="2"/>
        <v>0.5740878629932986</v>
      </c>
    </row>
    <row r="51" spans="1:4" ht="12.75">
      <c r="A51" s="12" t="s">
        <v>25</v>
      </c>
      <c r="B51" s="16">
        <v>427</v>
      </c>
      <c r="C51" s="16">
        <v>324</v>
      </c>
      <c r="D51" s="17">
        <f t="shared" si="2"/>
        <v>0.7587822014051522</v>
      </c>
    </row>
    <row r="52" spans="1:4" ht="12.75">
      <c r="A52" s="12" t="s">
        <v>40</v>
      </c>
      <c r="B52" s="16">
        <f>SUM(B40:B51)</f>
        <v>21899</v>
      </c>
      <c r="C52" s="16">
        <f>SUM(C40:C51)</f>
        <v>15594</v>
      </c>
      <c r="D52" s="17">
        <f t="shared" si="2"/>
        <v>0.7120873099228275</v>
      </c>
    </row>
  </sheetData>
  <sheetProtection/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horizontalDpi="600" verticalDpi="600" orientation="portrait" scale="60" r:id="rId2"/>
  <rowBreaks count="1" manualBreakCount="1">
    <brk id="2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">
      <selection activeCell="Q16" sqref="Q16"/>
    </sheetView>
  </sheetViews>
  <sheetFormatPr defaultColWidth="9.00390625" defaultRowHeight="12"/>
  <cols>
    <col min="1" max="1" width="12.875" style="0" customWidth="1"/>
    <col min="2" max="2" width="14.00390625" style="0" customWidth="1"/>
    <col min="3" max="4" width="8.75390625" style="19" customWidth="1"/>
    <col min="5" max="5" width="10.75390625" style="19" customWidth="1"/>
    <col min="6" max="7" width="8.75390625" style="19" customWidth="1"/>
    <col min="8" max="8" width="8.75390625" style="0" customWidth="1"/>
    <col min="9" max="9" width="10.375" style="0" customWidth="1"/>
    <col min="10" max="10" width="8.875" style="0" customWidth="1"/>
  </cols>
  <sheetData>
    <row r="1" spans="1:12" ht="15.75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6.5" thickBo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8" ht="40.5" customHeight="1">
      <c r="A3" s="84" t="s">
        <v>294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5" ht="15.75">
      <c r="A4" s="82" t="s">
        <v>89</v>
      </c>
      <c r="B4" s="82"/>
      <c r="C4" s="82"/>
      <c r="D4" s="82"/>
      <c r="E4" s="82"/>
    </row>
    <row r="5" spans="2:5" ht="17.25" customHeight="1">
      <c r="B5" s="20" t="s">
        <v>79</v>
      </c>
      <c r="C5" s="21" t="s">
        <v>90</v>
      </c>
      <c r="D5" s="21" t="s">
        <v>91</v>
      </c>
      <c r="E5" s="21" t="s">
        <v>92</v>
      </c>
    </row>
    <row r="6" spans="1:5" ht="12.75">
      <c r="A6" s="12" t="s">
        <v>14</v>
      </c>
      <c r="B6" s="22">
        <v>1441</v>
      </c>
      <c r="C6" s="23">
        <f aca="true" t="shared" si="0" ref="C6:C18">C21/B6</f>
        <v>0.7800138792505205</v>
      </c>
      <c r="D6" s="23">
        <f aca="true" t="shared" si="1" ref="D6:D18">D21/B6</f>
        <v>0.8056904927133934</v>
      </c>
      <c r="E6" s="23">
        <f aca="true" t="shared" si="2" ref="E6:E18">E21/B6</f>
        <v>0.7800138792505205</v>
      </c>
    </row>
    <row r="7" spans="1:5" ht="12.75">
      <c r="A7" s="12" t="s">
        <v>15</v>
      </c>
      <c r="B7" s="22">
        <v>1748</v>
      </c>
      <c r="C7" s="23">
        <f t="shared" si="0"/>
        <v>0.8541189931350115</v>
      </c>
      <c r="D7" s="23">
        <f t="shared" si="1"/>
        <v>0.8764302059496567</v>
      </c>
      <c r="E7" s="23">
        <f t="shared" si="2"/>
        <v>0.8237986270022883</v>
      </c>
    </row>
    <row r="8" spans="1:5" ht="12.75">
      <c r="A8" s="12" t="s">
        <v>16</v>
      </c>
      <c r="B8" s="22">
        <v>1039</v>
      </c>
      <c r="C8" s="23">
        <f t="shared" si="0"/>
        <v>0.8469682386910491</v>
      </c>
      <c r="D8" s="23">
        <f t="shared" si="1"/>
        <v>0.861405197305101</v>
      </c>
      <c r="E8" s="23">
        <f t="shared" si="2"/>
        <v>0.7863330125120308</v>
      </c>
    </row>
    <row r="9" spans="1:5" ht="12.75">
      <c r="A9" s="12" t="s">
        <v>17</v>
      </c>
      <c r="B9" s="22">
        <v>803</v>
      </c>
      <c r="C9" s="23">
        <f t="shared" si="0"/>
        <v>0.8194271481942715</v>
      </c>
      <c r="D9" s="23">
        <f t="shared" si="1"/>
        <v>0.8430884184308842</v>
      </c>
      <c r="E9" s="23">
        <f t="shared" si="2"/>
        <v>0.6724782067247821</v>
      </c>
    </row>
    <row r="10" spans="1:5" ht="12.75">
      <c r="A10" s="12" t="s">
        <v>18</v>
      </c>
      <c r="B10" s="22">
        <v>884</v>
      </c>
      <c r="C10" s="23">
        <f t="shared" si="0"/>
        <v>0.8665158371040724</v>
      </c>
      <c r="D10" s="23">
        <f t="shared" si="1"/>
        <v>0.8846153846153846</v>
      </c>
      <c r="E10" s="23">
        <f t="shared" si="2"/>
        <v>0.832579185520362</v>
      </c>
    </row>
    <row r="11" spans="1:5" ht="12.75">
      <c r="A11" s="12" t="s">
        <v>19</v>
      </c>
      <c r="B11" s="22">
        <v>962</v>
      </c>
      <c r="C11" s="23">
        <f t="shared" si="0"/>
        <v>0.8139293139293139</v>
      </c>
      <c r="D11" s="23">
        <f t="shared" si="1"/>
        <v>0.8232848232848233</v>
      </c>
      <c r="E11" s="23">
        <f t="shared" si="2"/>
        <v>0.6507276507276507</v>
      </c>
    </row>
    <row r="12" spans="1:5" ht="12.75">
      <c r="A12" s="12" t="s">
        <v>20</v>
      </c>
      <c r="B12" s="22">
        <v>644</v>
      </c>
      <c r="C12" s="23">
        <f t="shared" si="0"/>
        <v>0.8136645962732919</v>
      </c>
      <c r="D12" s="23">
        <f t="shared" si="1"/>
        <v>0.8462732919254659</v>
      </c>
      <c r="E12" s="23">
        <f t="shared" si="2"/>
        <v>0.6630434782608695</v>
      </c>
    </row>
    <row r="13" spans="1:5" ht="12.75">
      <c r="A13" s="12" t="s">
        <v>21</v>
      </c>
      <c r="B13" s="22">
        <v>3259</v>
      </c>
      <c r="C13" s="23">
        <f t="shared" si="0"/>
        <v>0.8959803620742559</v>
      </c>
      <c r="D13" s="23">
        <f t="shared" si="1"/>
        <v>0.913470389690089</v>
      </c>
      <c r="E13" s="23">
        <f t="shared" si="2"/>
        <v>0.902730899048788</v>
      </c>
    </row>
    <row r="14" spans="1:5" ht="12.75">
      <c r="A14" s="12" t="s">
        <v>22</v>
      </c>
      <c r="B14" s="22">
        <v>1931</v>
      </c>
      <c r="C14" s="23">
        <f t="shared" si="0"/>
        <v>0.7923355774210253</v>
      </c>
      <c r="D14" s="23">
        <f t="shared" si="1"/>
        <v>0.8089073019161056</v>
      </c>
      <c r="E14" s="23">
        <f t="shared" si="2"/>
        <v>0.7338166752977732</v>
      </c>
    </row>
    <row r="15" spans="1:5" ht="12.75">
      <c r="A15" s="12" t="s">
        <v>23</v>
      </c>
      <c r="B15" s="22">
        <v>1644</v>
      </c>
      <c r="C15" s="23">
        <f t="shared" si="0"/>
        <v>0.8923357664233577</v>
      </c>
      <c r="D15" s="23">
        <f t="shared" si="1"/>
        <v>0.9057177615571776</v>
      </c>
      <c r="E15" s="23">
        <f t="shared" si="2"/>
        <v>0.9124087591240876</v>
      </c>
    </row>
    <row r="16" spans="1:5" ht="12.75">
      <c r="A16" s="12" t="s">
        <v>24</v>
      </c>
      <c r="B16" s="22">
        <v>914</v>
      </c>
      <c r="C16" s="23">
        <f t="shared" si="0"/>
        <v>0.8544857768052516</v>
      </c>
      <c r="D16" s="23">
        <f t="shared" si="1"/>
        <v>0.8862144420131292</v>
      </c>
      <c r="E16" s="23">
        <f t="shared" si="2"/>
        <v>0.8150984682713348</v>
      </c>
    </row>
    <row r="17" spans="1:5" ht="12.75">
      <c r="A17" s="12" t="s">
        <v>25</v>
      </c>
      <c r="B17" s="22">
        <v>190</v>
      </c>
      <c r="C17" s="23">
        <f t="shared" si="0"/>
        <v>0.868421052631579</v>
      </c>
      <c r="D17" s="23">
        <f t="shared" si="1"/>
        <v>0.8842105263157894</v>
      </c>
      <c r="E17" s="23">
        <f t="shared" si="2"/>
        <v>0.8736842105263158</v>
      </c>
    </row>
    <row r="18" spans="1:5" ht="12.75">
      <c r="A18" s="12" t="s">
        <v>40</v>
      </c>
      <c r="B18" s="22">
        <f>SUM(B6:B17)</f>
        <v>15459</v>
      </c>
      <c r="C18" s="23">
        <f t="shared" si="0"/>
        <v>0.8468206222912219</v>
      </c>
      <c r="D18" s="23">
        <f t="shared" si="1"/>
        <v>0.8661621062164435</v>
      </c>
      <c r="E18" s="23">
        <f t="shared" si="2"/>
        <v>0.8072967203570736</v>
      </c>
    </row>
    <row r="19" spans="1:5" ht="12.75">
      <c r="A19" s="12"/>
      <c r="B19" s="12"/>
      <c r="C19" s="24"/>
      <c r="D19" s="24"/>
      <c r="E19" s="24"/>
    </row>
    <row r="20" spans="3:5" ht="12" hidden="1">
      <c r="C20" s="25" t="s">
        <v>93</v>
      </c>
      <c r="D20" s="25" t="s">
        <v>94</v>
      </c>
      <c r="E20" s="25" t="s">
        <v>95</v>
      </c>
    </row>
    <row r="21" spans="1:5" ht="12.75" hidden="1">
      <c r="A21" s="12" t="s">
        <v>14</v>
      </c>
      <c r="C21">
        <v>1124</v>
      </c>
      <c r="D21">
        <v>1161</v>
      </c>
      <c r="E21">
        <v>1124</v>
      </c>
    </row>
    <row r="22" spans="1:5" ht="12.75" hidden="1">
      <c r="A22" s="12" t="s">
        <v>15</v>
      </c>
      <c r="C22">
        <v>1493</v>
      </c>
      <c r="D22">
        <v>1532</v>
      </c>
      <c r="E22">
        <v>1440</v>
      </c>
    </row>
    <row r="23" spans="1:5" ht="12.75" hidden="1">
      <c r="A23" s="12" t="s">
        <v>16</v>
      </c>
      <c r="C23">
        <v>880</v>
      </c>
      <c r="D23">
        <v>895</v>
      </c>
      <c r="E23">
        <v>817</v>
      </c>
    </row>
    <row r="24" spans="1:5" ht="12.75" hidden="1">
      <c r="A24" s="12" t="s">
        <v>17</v>
      </c>
      <c r="C24">
        <v>658</v>
      </c>
      <c r="D24">
        <v>677</v>
      </c>
      <c r="E24">
        <v>540</v>
      </c>
    </row>
    <row r="25" spans="1:5" ht="12.75" hidden="1">
      <c r="A25" s="12" t="s">
        <v>18</v>
      </c>
      <c r="C25">
        <v>766</v>
      </c>
      <c r="D25">
        <v>782</v>
      </c>
      <c r="E25">
        <v>736</v>
      </c>
    </row>
    <row r="26" spans="1:5" ht="12.75" hidden="1">
      <c r="A26" s="12" t="s">
        <v>19</v>
      </c>
      <c r="C26">
        <v>783</v>
      </c>
      <c r="D26">
        <v>792</v>
      </c>
      <c r="E26">
        <v>626</v>
      </c>
    </row>
    <row r="27" spans="1:5" ht="12.75" hidden="1">
      <c r="A27" s="12" t="s">
        <v>20</v>
      </c>
      <c r="C27">
        <v>524</v>
      </c>
      <c r="D27">
        <v>545</v>
      </c>
      <c r="E27">
        <v>427</v>
      </c>
    </row>
    <row r="28" spans="1:5" ht="12.75" hidden="1">
      <c r="A28" s="12" t="s">
        <v>21</v>
      </c>
      <c r="C28">
        <v>2920</v>
      </c>
      <c r="D28">
        <v>2977</v>
      </c>
      <c r="E28">
        <v>2942</v>
      </c>
    </row>
    <row r="29" spans="1:5" ht="12.75" hidden="1">
      <c r="A29" s="12" t="s">
        <v>22</v>
      </c>
      <c r="C29">
        <v>1530</v>
      </c>
      <c r="D29">
        <v>1562</v>
      </c>
      <c r="E29">
        <v>1417</v>
      </c>
    </row>
    <row r="30" spans="1:5" ht="12.75" hidden="1">
      <c r="A30" s="12" t="s">
        <v>23</v>
      </c>
      <c r="C30">
        <v>1467</v>
      </c>
      <c r="D30">
        <v>1489</v>
      </c>
      <c r="E30">
        <v>1500</v>
      </c>
    </row>
    <row r="31" spans="1:5" ht="12.75" hidden="1">
      <c r="A31" s="12" t="s">
        <v>24</v>
      </c>
      <c r="C31">
        <v>781</v>
      </c>
      <c r="D31">
        <v>810</v>
      </c>
      <c r="E31">
        <v>745</v>
      </c>
    </row>
    <row r="32" spans="1:5" ht="12.75" hidden="1">
      <c r="A32" s="12" t="s">
        <v>25</v>
      </c>
      <c r="C32">
        <v>165</v>
      </c>
      <c r="D32">
        <v>168</v>
      </c>
      <c r="E32">
        <v>166</v>
      </c>
    </row>
    <row r="33" spans="1:5" ht="12.75" hidden="1">
      <c r="A33" s="12" t="s">
        <v>40</v>
      </c>
      <c r="C33">
        <f>SUM(C21:C32)</f>
        <v>13091</v>
      </c>
      <c r="D33">
        <f>SUM(D21:D32)</f>
        <v>13390</v>
      </c>
      <c r="E33">
        <f>SUM(E21:E32)</f>
        <v>12480</v>
      </c>
    </row>
    <row r="34" ht="15.75" customHeight="1"/>
    <row r="35" spans="1:8" ht="15.75">
      <c r="A35" s="79" t="s">
        <v>96</v>
      </c>
      <c r="B35" s="79"/>
      <c r="C35" s="79"/>
      <c r="D35" s="79"/>
      <c r="E35" s="79"/>
      <c r="F35" s="79"/>
      <c r="G35" s="79"/>
      <c r="H35" s="79"/>
    </row>
    <row r="36" spans="2:8" ht="23.25" customHeight="1">
      <c r="B36" s="20" t="s">
        <v>79</v>
      </c>
      <c r="C36" s="21" t="s">
        <v>57</v>
      </c>
      <c r="D36" s="21" t="s">
        <v>97</v>
      </c>
      <c r="E36" s="26" t="s">
        <v>98</v>
      </c>
      <c r="F36" s="21" t="s">
        <v>90</v>
      </c>
      <c r="G36" s="21" t="s">
        <v>91</v>
      </c>
      <c r="H36" s="21" t="s">
        <v>92</v>
      </c>
    </row>
    <row r="37" spans="1:8" ht="12.75">
      <c r="A37" s="12" t="s">
        <v>14</v>
      </c>
      <c r="B37" s="27">
        <v>7577</v>
      </c>
      <c r="C37" s="23">
        <f aca="true" t="shared" si="3" ref="C37:C49">C52/B37</f>
        <v>0.901676125115481</v>
      </c>
      <c r="D37" s="23">
        <f aca="true" t="shared" si="4" ref="D37:D49">D52/B37</f>
        <v>0.9024679952487792</v>
      </c>
      <c r="E37" s="23">
        <f aca="true" t="shared" si="5" ref="E37:E49">E52/B37</f>
        <v>0.804672033786459</v>
      </c>
      <c r="F37" s="23">
        <f aca="true" t="shared" si="6" ref="F37:F49">F52/B37</f>
        <v>0.7947736571202323</v>
      </c>
      <c r="G37" s="23">
        <f aca="true" t="shared" si="7" ref="G37:G49">G52/B37</f>
        <v>0.8428137785403194</v>
      </c>
      <c r="H37" s="23">
        <f aca="true" t="shared" si="8" ref="H37:H49">H52/B37</f>
        <v>0.8189256961858256</v>
      </c>
    </row>
    <row r="38" spans="1:8" ht="12.75">
      <c r="A38" s="12" t="s">
        <v>15</v>
      </c>
      <c r="B38" s="27">
        <v>8311</v>
      </c>
      <c r="C38" s="23">
        <f t="shared" si="3"/>
        <v>0.9641439056671881</v>
      </c>
      <c r="D38" s="23">
        <f t="shared" si="4"/>
        <v>0.9691974491637588</v>
      </c>
      <c r="E38" s="23">
        <f t="shared" si="5"/>
        <v>0.877632053904464</v>
      </c>
      <c r="F38" s="23">
        <f t="shared" si="6"/>
        <v>0.8867765611839731</v>
      </c>
      <c r="G38" s="23">
        <f t="shared" si="7"/>
        <v>0.9213091084105403</v>
      </c>
      <c r="H38" s="23">
        <f t="shared" si="8"/>
        <v>0.8453856334977741</v>
      </c>
    </row>
    <row r="39" spans="1:8" ht="12.75">
      <c r="A39" s="12" t="s">
        <v>16</v>
      </c>
      <c r="B39" s="27">
        <v>4995</v>
      </c>
      <c r="C39" s="23">
        <f t="shared" si="3"/>
        <v>0.9047047047047047</v>
      </c>
      <c r="D39" s="23">
        <f t="shared" si="4"/>
        <v>0.908908908908909</v>
      </c>
      <c r="E39" s="23">
        <f t="shared" si="5"/>
        <v>0.8322322322322322</v>
      </c>
      <c r="F39" s="23">
        <f t="shared" si="6"/>
        <v>0.8452452452452452</v>
      </c>
      <c r="G39" s="23">
        <f t="shared" si="7"/>
        <v>0.8856856856856857</v>
      </c>
      <c r="H39" s="23">
        <f t="shared" si="8"/>
        <v>0.814014014014014</v>
      </c>
    </row>
    <row r="40" spans="1:8" ht="12.75">
      <c r="A40" s="12" t="s">
        <v>17</v>
      </c>
      <c r="B40" s="27">
        <v>3788</v>
      </c>
      <c r="C40" s="23">
        <f t="shared" si="3"/>
        <v>0.9089229144667371</v>
      </c>
      <c r="D40" s="23">
        <f t="shared" si="4"/>
        <v>0.9083949313621964</v>
      </c>
      <c r="E40" s="23">
        <f t="shared" si="5"/>
        <v>0.7391763463569165</v>
      </c>
      <c r="F40" s="23">
        <f t="shared" si="6"/>
        <v>0.808870116156283</v>
      </c>
      <c r="G40" s="23">
        <f t="shared" si="7"/>
        <v>0.8542766631467793</v>
      </c>
      <c r="H40" s="23">
        <f t="shared" si="8"/>
        <v>0.6238120380147836</v>
      </c>
    </row>
    <row r="41" spans="1:8" ht="12.75">
      <c r="A41" s="12" t="s">
        <v>18</v>
      </c>
      <c r="B41" s="27">
        <v>4525</v>
      </c>
      <c r="C41" s="23">
        <f t="shared" si="3"/>
        <v>0.9779005524861878</v>
      </c>
      <c r="D41" s="23">
        <f t="shared" si="4"/>
        <v>0.9699447513812155</v>
      </c>
      <c r="E41" s="23">
        <f t="shared" si="5"/>
        <v>0.8669613259668508</v>
      </c>
      <c r="F41" s="23">
        <f t="shared" si="6"/>
        <v>0.9020994475138121</v>
      </c>
      <c r="G41" s="23">
        <f t="shared" si="7"/>
        <v>0.9427624309392265</v>
      </c>
      <c r="H41" s="23">
        <f t="shared" si="8"/>
        <v>0.878232044198895</v>
      </c>
    </row>
    <row r="42" spans="1:8" ht="12.75">
      <c r="A42" s="12" t="s">
        <v>19</v>
      </c>
      <c r="B42" s="27">
        <v>4973</v>
      </c>
      <c r="C42" s="23">
        <f t="shared" si="3"/>
        <v>0.7844359541524231</v>
      </c>
      <c r="D42" s="23">
        <f t="shared" si="4"/>
        <v>0.7701588578322944</v>
      </c>
      <c r="E42" s="23">
        <f t="shared" si="5"/>
        <v>0.607279308264629</v>
      </c>
      <c r="F42" s="23">
        <f t="shared" si="6"/>
        <v>0.8232455258395335</v>
      </c>
      <c r="G42" s="23">
        <f t="shared" si="7"/>
        <v>0.8363161069776794</v>
      </c>
      <c r="H42" s="23">
        <f t="shared" si="8"/>
        <v>0.687512567866479</v>
      </c>
    </row>
    <row r="43" spans="1:8" ht="12.75">
      <c r="A43" s="12" t="s">
        <v>20</v>
      </c>
      <c r="B43" s="27">
        <v>2833</v>
      </c>
      <c r="C43" s="23">
        <f t="shared" si="3"/>
        <v>0.9389339922343806</v>
      </c>
      <c r="D43" s="23">
        <f t="shared" si="4"/>
        <v>0.9332862689728203</v>
      </c>
      <c r="E43" s="23">
        <f t="shared" si="5"/>
        <v>0.7507942110836568</v>
      </c>
      <c r="F43" s="23">
        <f t="shared" si="6"/>
        <v>0.8404518178609248</v>
      </c>
      <c r="G43" s="23">
        <f t="shared" si="7"/>
        <v>0.8958701023649841</v>
      </c>
      <c r="H43" s="23">
        <f t="shared" si="8"/>
        <v>0.7282033180374161</v>
      </c>
    </row>
    <row r="44" spans="1:8" ht="12.75">
      <c r="A44" s="12" t="s">
        <v>21</v>
      </c>
      <c r="B44" s="27">
        <v>15753</v>
      </c>
      <c r="C44" s="23">
        <f t="shared" si="3"/>
        <v>0.9520091411159779</v>
      </c>
      <c r="D44" s="23">
        <f t="shared" si="4"/>
        <v>0.9640068558369834</v>
      </c>
      <c r="E44" s="23">
        <f t="shared" si="5"/>
        <v>0.9104932393829747</v>
      </c>
      <c r="F44" s="23">
        <f t="shared" si="6"/>
        <v>0.9148098774836539</v>
      </c>
      <c r="G44" s="23">
        <f t="shared" si="7"/>
        <v>0.9416619056687615</v>
      </c>
      <c r="H44" s="23">
        <f t="shared" si="8"/>
        <v>0.920523074969847</v>
      </c>
    </row>
    <row r="45" spans="1:8" ht="12.75">
      <c r="A45" s="12" t="s">
        <v>22</v>
      </c>
      <c r="B45" s="27">
        <v>9657</v>
      </c>
      <c r="C45" s="23">
        <f t="shared" si="3"/>
        <v>0.7963135549342446</v>
      </c>
      <c r="D45" s="23">
        <f t="shared" si="4"/>
        <v>0.7865796831314072</v>
      </c>
      <c r="E45" s="23">
        <f t="shared" si="5"/>
        <v>0.7130578854716786</v>
      </c>
      <c r="F45" s="23">
        <f t="shared" si="6"/>
        <v>0.7663870767319043</v>
      </c>
      <c r="G45" s="23">
        <f t="shared" si="7"/>
        <v>0.818473646059853</v>
      </c>
      <c r="H45" s="23">
        <f t="shared" si="8"/>
        <v>0.741638189914052</v>
      </c>
    </row>
    <row r="46" spans="1:8" ht="12.75">
      <c r="A46" s="12" t="s">
        <v>23</v>
      </c>
      <c r="B46" s="27">
        <v>7550</v>
      </c>
      <c r="C46" s="23">
        <f t="shared" si="3"/>
        <v>0.9549668874172186</v>
      </c>
      <c r="D46" s="23">
        <f t="shared" si="4"/>
        <v>0.9560264900662252</v>
      </c>
      <c r="E46" s="23">
        <f t="shared" si="5"/>
        <v>0.8968211920529802</v>
      </c>
      <c r="F46" s="23">
        <f t="shared" si="6"/>
        <v>0.885430463576159</v>
      </c>
      <c r="G46" s="23">
        <f t="shared" si="7"/>
        <v>0.9231788079470199</v>
      </c>
      <c r="H46" s="23">
        <f t="shared" si="8"/>
        <v>0.9140397350993378</v>
      </c>
    </row>
    <row r="47" spans="1:8" ht="12.75">
      <c r="A47" s="12" t="s">
        <v>24</v>
      </c>
      <c r="B47" s="27">
        <v>4450</v>
      </c>
      <c r="C47" s="23">
        <f t="shared" si="3"/>
        <v>0.9058426966292135</v>
      </c>
      <c r="D47" s="23">
        <f t="shared" si="4"/>
        <v>0.9056179775280899</v>
      </c>
      <c r="E47" s="23">
        <f t="shared" si="5"/>
        <v>0.810561797752809</v>
      </c>
      <c r="F47" s="23">
        <f t="shared" si="6"/>
        <v>0.8256179775280899</v>
      </c>
      <c r="G47" s="23">
        <f t="shared" si="7"/>
        <v>0.8806741573033708</v>
      </c>
      <c r="H47" s="23">
        <f t="shared" si="8"/>
        <v>0.8083146067415731</v>
      </c>
    </row>
    <row r="48" spans="1:8" ht="12.75">
      <c r="A48" s="12" t="s">
        <v>25</v>
      </c>
      <c r="B48" s="22">
        <v>884</v>
      </c>
      <c r="C48" s="23">
        <f t="shared" si="3"/>
        <v>0.8721719457013575</v>
      </c>
      <c r="D48" s="23">
        <f t="shared" si="4"/>
        <v>0.8766968325791855</v>
      </c>
      <c r="E48" s="23">
        <f t="shared" si="5"/>
        <v>0.8099547511312217</v>
      </c>
      <c r="F48" s="23">
        <f t="shared" si="6"/>
        <v>0.8438914027149321</v>
      </c>
      <c r="G48" s="23">
        <f t="shared" si="7"/>
        <v>0.8744343891402715</v>
      </c>
      <c r="H48" s="23">
        <f t="shared" si="8"/>
        <v>0.8721719457013575</v>
      </c>
    </row>
    <row r="49" spans="1:8" ht="12.75">
      <c r="A49" s="12" t="s">
        <v>40</v>
      </c>
      <c r="B49" s="27">
        <f>SUM(B37:B48)</f>
        <v>75296</v>
      </c>
      <c r="C49" s="23">
        <f t="shared" si="3"/>
        <v>0.9096366340841479</v>
      </c>
      <c r="D49" s="23">
        <f t="shared" si="4"/>
        <v>0.9103006799830005</v>
      </c>
      <c r="E49" s="23">
        <f t="shared" si="5"/>
        <v>0.8199771568210795</v>
      </c>
      <c r="F49" s="23">
        <f t="shared" si="6"/>
        <v>0.8519974500637484</v>
      </c>
      <c r="G49" s="23">
        <f t="shared" si="7"/>
        <v>0.8906980450488737</v>
      </c>
      <c r="H49" s="23">
        <f t="shared" si="8"/>
        <v>0.824054398640034</v>
      </c>
    </row>
    <row r="51" spans="3:8" ht="12" hidden="1">
      <c r="C51" s="25" t="s">
        <v>99</v>
      </c>
      <c r="D51" s="25" t="s">
        <v>100</v>
      </c>
      <c r="E51" s="25" t="s">
        <v>101</v>
      </c>
      <c r="F51" s="25" t="s">
        <v>93</v>
      </c>
      <c r="G51" s="25" t="s">
        <v>94</v>
      </c>
      <c r="H51" s="25" t="s">
        <v>95</v>
      </c>
    </row>
    <row r="52" spans="1:8" ht="12.75" hidden="1">
      <c r="A52" s="12" t="s">
        <v>14</v>
      </c>
      <c r="C52">
        <v>6832</v>
      </c>
      <c r="D52">
        <v>6838</v>
      </c>
      <c r="E52">
        <v>6097</v>
      </c>
      <c r="F52">
        <v>6022</v>
      </c>
      <c r="G52">
        <v>6386</v>
      </c>
      <c r="H52">
        <v>6205</v>
      </c>
    </row>
    <row r="53" spans="1:8" ht="12.75" hidden="1">
      <c r="A53" s="12" t="s">
        <v>15</v>
      </c>
      <c r="C53">
        <v>8013</v>
      </c>
      <c r="D53">
        <v>8055</v>
      </c>
      <c r="E53">
        <v>7294</v>
      </c>
      <c r="F53">
        <v>7370</v>
      </c>
      <c r="G53">
        <v>7657</v>
      </c>
      <c r="H53">
        <v>7026</v>
      </c>
    </row>
    <row r="54" spans="1:8" ht="12.75" hidden="1">
      <c r="A54" s="12" t="s">
        <v>16</v>
      </c>
      <c r="C54">
        <v>4519</v>
      </c>
      <c r="D54">
        <v>4540</v>
      </c>
      <c r="E54">
        <v>4157</v>
      </c>
      <c r="F54">
        <v>4222</v>
      </c>
      <c r="G54">
        <v>4424</v>
      </c>
      <c r="H54">
        <v>4066</v>
      </c>
    </row>
    <row r="55" spans="1:8" ht="12.75" hidden="1">
      <c r="A55" s="12" t="s">
        <v>17</v>
      </c>
      <c r="C55">
        <v>3443</v>
      </c>
      <c r="D55">
        <v>3441</v>
      </c>
      <c r="E55">
        <v>2800</v>
      </c>
      <c r="F55">
        <v>3064</v>
      </c>
      <c r="G55">
        <v>3236</v>
      </c>
      <c r="H55">
        <v>2363</v>
      </c>
    </row>
    <row r="56" spans="1:8" ht="12.75" hidden="1">
      <c r="A56" s="12" t="s">
        <v>18</v>
      </c>
      <c r="C56">
        <v>4425</v>
      </c>
      <c r="D56">
        <v>4389</v>
      </c>
      <c r="E56">
        <v>3923</v>
      </c>
      <c r="F56">
        <v>4082</v>
      </c>
      <c r="G56">
        <v>4266</v>
      </c>
      <c r="H56">
        <v>3974</v>
      </c>
    </row>
    <row r="57" spans="1:8" ht="12.75" hidden="1">
      <c r="A57" s="12" t="s">
        <v>19</v>
      </c>
      <c r="C57">
        <v>3901</v>
      </c>
      <c r="D57">
        <v>3830</v>
      </c>
      <c r="E57">
        <v>3020</v>
      </c>
      <c r="F57">
        <v>4094</v>
      </c>
      <c r="G57">
        <v>4159</v>
      </c>
      <c r="H57">
        <v>3419</v>
      </c>
    </row>
    <row r="58" spans="1:8" ht="12.75" hidden="1">
      <c r="A58" s="12" t="s">
        <v>20</v>
      </c>
      <c r="C58">
        <v>2660</v>
      </c>
      <c r="D58">
        <v>2644</v>
      </c>
      <c r="E58">
        <v>2127</v>
      </c>
      <c r="F58">
        <v>2381</v>
      </c>
      <c r="G58">
        <v>2538</v>
      </c>
      <c r="H58">
        <v>2063</v>
      </c>
    </row>
    <row r="59" spans="1:8" ht="12.75" hidden="1">
      <c r="A59" s="12" t="s">
        <v>21</v>
      </c>
      <c r="C59">
        <v>14997</v>
      </c>
      <c r="D59">
        <v>15186</v>
      </c>
      <c r="E59">
        <v>14343</v>
      </c>
      <c r="F59">
        <v>14411</v>
      </c>
      <c r="G59">
        <v>14834</v>
      </c>
      <c r="H59">
        <v>14501</v>
      </c>
    </row>
    <row r="60" spans="1:8" ht="12.75" hidden="1">
      <c r="A60" s="12" t="s">
        <v>22</v>
      </c>
      <c r="C60">
        <v>7690</v>
      </c>
      <c r="D60">
        <v>7596</v>
      </c>
      <c r="E60">
        <v>6886</v>
      </c>
      <c r="F60">
        <v>7401</v>
      </c>
      <c r="G60">
        <v>7904</v>
      </c>
      <c r="H60">
        <v>7162</v>
      </c>
    </row>
    <row r="61" spans="1:8" ht="12.75" hidden="1">
      <c r="A61" s="12" t="s">
        <v>23</v>
      </c>
      <c r="C61">
        <v>7210</v>
      </c>
      <c r="D61">
        <v>7218</v>
      </c>
      <c r="E61">
        <v>6771</v>
      </c>
      <c r="F61">
        <v>6685</v>
      </c>
      <c r="G61">
        <v>6970</v>
      </c>
      <c r="H61">
        <v>6901</v>
      </c>
    </row>
    <row r="62" spans="1:8" ht="12.75" hidden="1">
      <c r="A62" s="12" t="s">
        <v>24</v>
      </c>
      <c r="C62">
        <v>4031</v>
      </c>
      <c r="D62">
        <v>4030</v>
      </c>
      <c r="E62">
        <v>3607</v>
      </c>
      <c r="F62">
        <v>3674</v>
      </c>
      <c r="G62">
        <v>3919</v>
      </c>
      <c r="H62">
        <v>3597</v>
      </c>
    </row>
    <row r="63" spans="1:8" ht="12.75" hidden="1">
      <c r="A63" s="12" t="s">
        <v>25</v>
      </c>
      <c r="C63">
        <v>771</v>
      </c>
      <c r="D63">
        <v>775</v>
      </c>
      <c r="E63">
        <v>716</v>
      </c>
      <c r="F63">
        <v>746</v>
      </c>
      <c r="G63">
        <v>773</v>
      </c>
      <c r="H63">
        <v>771</v>
      </c>
    </row>
    <row r="64" spans="1:8" ht="12.75" hidden="1">
      <c r="A64" s="12" t="s">
        <v>40</v>
      </c>
      <c r="C64">
        <f aca="true" t="shared" si="9" ref="C64:H64">SUM(C52:C63)</f>
        <v>68492</v>
      </c>
      <c r="D64">
        <f t="shared" si="9"/>
        <v>68542</v>
      </c>
      <c r="E64">
        <f t="shared" si="9"/>
        <v>61741</v>
      </c>
      <c r="F64">
        <f t="shared" si="9"/>
        <v>64152</v>
      </c>
      <c r="G64">
        <f t="shared" si="9"/>
        <v>67066</v>
      </c>
      <c r="H64">
        <f t="shared" si="9"/>
        <v>62048</v>
      </c>
    </row>
    <row r="66" spans="1:5" ht="15.75">
      <c r="A66" s="82" t="s">
        <v>102</v>
      </c>
      <c r="B66" s="82"/>
      <c r="C66" s="82"/>
      <c r="D66" s="82"/>
      <c r="E66" s="82"/>
    </row>
    <row r="67" spans="2:5" ht="27" customHeight="1">
      <c r="B67" s="20" t="s">
        <v>103</v>
      </c>
      <c r="C67" s="27" t="s">
        <v>104</v>
      </c>
      <c r="D67" s="21" t="s">
        <v>105</v>
      </c>
      <c r="E67" s="21" t="s">
        <v>106</v>
      </c>
    </row>
    <row r="68" spans="1:5" ht="12.75">
      <c r="A68" s="12" t="s">
        <v>14</v>
      </c>
      <c r="B68" s="27">
        <v>4023</v>
      </c>
      <c r="C68" s="23">
        <f aca="true" t="shared" si="10" ref="C68:C80">C83/B68</f>
        <v>0.7541635595326871</v>
      </c>
      <c r="D68" s="23">
        <f aca="true" t="shared" si="11" ref="D68:D80">D83/B68</f>
        <v>0.598806860551827</v>
      </c>
      <c r="E68" s="23">
        <f aca="true" t="shared" si="12" ref="E68:E80">E83/B68</f>
        <v>0.44146159582401195</v>
      </c>
    </row>
    <row r="69" spans="1:5" ht="12.75">
      <c r="A69" s="12" t="s">
        <v>15</v>
      </c>
      <c r="B69" s="27">
        <v>4164</v>
      </c>
      <c r="C69" s="23">
        <f t="shared" si="10"/>
        <v>0.8172430355427474</v>
      </c>
      <c r="D69" s="23">
        <f t="shared" si="11"/>
        <v>0.6880403458213257</v>
      </c>
      <c r="E69" s="23">
        <f t="shared" si="12"/>
        <v>0.537463976945245</v>
      </c>
    </row>
    <row r="70" spans="1:5" ht="12.75">
      <c r="A70" s="12" t="s">
        <v>16</v>
      </c>
      <c r="B70" s="27">
        <v>2606</v>
      </c>
      <c r="C70" s="23">
        <f t="shared" si="10"/>
        <v>0.7647735993860323</v>
      </c>
      <c r="D70" s="23">
        <f t="shared" si="11"/>
        <v>0.6473522640061397</v>
      </c>
      <c r="E70" s="23">
        <f t="shared" si="12"/>
        <v>0.5103607060629317</v>
      </c>
    </row>
    <row r="71" spans="1:5" ht="12.75">
      <c r="A71" s="12" t="s">
        <v>17</v>
      </c>
      <c r="B71" s="27">
        <v>1980</v>
      </c>
      <c r="C71" s="23">
        <f t="shared" si="10"/>
        <v>0.6919191919191919</v>
      </c>
      <c r="D71" s="23">
        <f t="shared" si="11"/>
        <v>0.5181818181818182</v>
      </c>
      <c r="E71" s="23">
        <f t="shared" si="12"/>
        <v>0.41515151515151516</v>
      </c>
    </row>
    <row r="72" spans="1:5" ht="12.75">
      <c r="A72" s="12" t="s">
        <v>18</v>
      </c>
      <c r="B72" s="27">
        <v>2333</v>
      </c>
      <c r="C72" s="23">
        <f t="shared" si="10"/>
        <v>0.8431204457779683</v>
      </c>
      <c r="D72" s="23">
        <f t="shared" si="11"/>
        <v>0.7188169738534076</v>
      </c>
      <c r="E72" s="23">
        <f t="shared" si="12"/>
        <v>0.5739391341620231</v>
      </c>
    </row>
    <row r="73" spans="1:5" ht="12.75">
      <c r="A73" s="12" t="s">
        <v>19</v>
      </c>
      <c r="B73" s="27">
        <v>2525</v>
      </c>
      <c r="C73" s="23">
        <f t="shared" si="10"/>
        <v>0.6340594059405941</v>
      </c>
      <c r="D73" s="23">
        <f t="shared" si="11"/>
        <v>0.4768316831683168</v>
      </c>
      <c r="E73" s="23">
        <f t="shared" si="12"/>
        <v>0.33821782178217824</v>
      </c>
    </row>
    <row r="74" spans="1:5" ht="12.75">
      <c r="A74" s="12" t="s">
        <v>20</v>
      </c>
      <c r="B74" s="27">
        <v>1446</v>
      </c>
      <c r="C74" s="23">
        <f t="shared" si="10"/>
        <v>0.6984785615491009</v>
      </c>
      <c r="D74" s="23">
        <f t="shared" si="11"/>
        <v>0.573997233748271</v>
      </c>
      <c r="E74" s="23">
        <f t="shared" si="12"/>
        <v>0.4467496542185339</v>
      </c>
    </row>
    <row r="75" spans="1:5" ht="12.75">
      <c r="A75" s="12" t="s">
        <v>21</v>
      </c>
      <c r="B75" s="27">
        <v>9269</v>
      </c>
      <c r="C75" s="23">
        <f t="shared" si="10"/>
        <v>0.7634048980472543</v>
      </c>
      <c r="D75" s="23">
        <f t="shared" si="11"/>
        <v>0.6846477505664041</v>
      </c>
      <c r="E75" s="23">
        <f t="shared" si="12"/>
        <v>0.571366921998058</v>
      </c>
    </row>
    <row r="76" spans="1:5" ht="12.75">
      <c r="A76" s="12" t="s">
        <v>22</v>
      </c>
      <c r="B76" s="27">
        <v>5271</v>
      </c>
      <c r="C76" s="23">
        <f t="shared" si="10"/>
        <v>0.6237905520774046</v>
      </c>
      <c r="D76" s="23">
        <f t="shared" si="11"/>
        <v>0.49440333902485295</v>
      </c>
      <c r="E76" s="23">
        <f t="shared" si="12"/>
        <v>0.37924492506165813</v>
      </c>
    </row>
    <row r="77" spans="1:5" ht="12.75">
      <c r="A77" s="12" t="s">
        <v>23</v>
      </c>
      <c r="B77" s="27">
        <v>3890</v>
      </c>
      <c r="C77" s="23">
        <f t="shared" si="10"/>
        <v>0.8251928020565553</v>
      </c>
      <c r="D77" s="23">
        <f t="shared" si="11"/>
        <v>0.6946015424164524</v>
      </c>
      <c r="E77" s="23">
        <f t="shared" si="12"/>
        <v>0.5416452442159383</v>
      </c>
    </row>
    <row r="78" spans="1:5" ht="12.75">
      <c r="A78" s="12" t="s">
        <v>24</v>
      </c>
      <c r="B78" s="27">
        <v>2286</v>
      </c>
      <c r="C78" s="23">
        <f t="shared" si="10"/>
        <v>0.7681539807524059</v>
      </c>
      <c r="D78" s="23">
        <f t="shared" si="11"/>
        <v>0.6360454943132109</v>
      </c>
      <c r="E78" s="23">
        <f t="shared" si="12"/>
        <v>0.4772528433945757</v>
      </c>
    </row>
    <row r="79" spans="1:5" ht="12.75">
      <c r="A79" s="12" t="s">
        <v>25</v>
      </c>
      <c r="B79" s="22">
        <v>467</v>
      </c>
      <c r="C79" s="23">
        <f t="shared" si="10"/>
        <v>0.8394004282655246</v>
      </c>
      <c r="D79" s="23">
        <f t="shared" si="11"/>
        <v>0.7451820128479657</v>
      </c>
      <c r="E79" s="23">
        <f t="shared" si="12"/>
        <v>0.6295503211991434</v>
      </c>
    </row>
    <row r="80" spans="1:5" ht="12.75">
      <c r="A80" s="12" t="s">
        <v>40</v>
      </c>
      <c r="B80" s="27">
        <f>SUM(B68:B79)</f>
        <v>40260</v>
      </c>
      <c r="C80" s="23">
        <f t="shared" si="10"/>
        <v>0.7476403378042722</v>
      </c>
      <c r="D80" s="23">
        <f t="shared" si="11"/>
        <v>0.6247888723298559</v>
      </c>
      <c r="E80" s="23">
        <f t="shared" si="12"/>
        <v>0.4916045702930949</v>
      </c>
    </row>
    <row r="82" spans="3:5" ht="12" hidden="1">
      <c r="C82" s="28" t="s">
        <v>107</v>
      </c>
      <c r="D82" s="25" t="s">
        <v>108</v>
      </c>
      <c r="E82" s="25" t="s">
        <v>109</v>
      </c>
    </row>
    <row r="83" spans="1:5" ht="12.75" hidden="1">
      <c r="A83" s="12" t="s">
        <v>14</v>
      </c>
      <c r="C83">
        <v>3034</v>
      </c>
      <c r="D83">
        <v>2409</v>
      </c>
      <c r="E83">
        <v>1776</v>
      </c>
    </row>
    <row r="84" spans="1:5" ht="12.75" hidden="1">
      <c r="A84" s="12" t="s">
        <v>15</v>
      </c>
      <c r="C84">
        <v>3403</v>
      </c>
      <c r="D84">
        <v>2865</v>
      </c>
      <c r="E84">
        <v>2238</v>
      </c>
    </row>
    <row r="85" spans="1:5" ht="12.75" hidden="1">
      <c r="A85" s="12" t="s">
        <v>16</v>
      </c>
      <c r="C85">
        <v>1993</v>
      </c>
      <c r="D85">
        <v>1687</v>
      </c>
      <c r="E85">
        <v>1330</v>
      </c>
    </row>
    <row r="86" spans="1:5" ht="12.75" hidden="1">
      <c r="A86" s="12" t="s">
        <v>17</v>
      </c>
      <c r="C86">
        <v>1370</v>
      </c>
      <c r="D86">
        <v>1026</v>
      </c>
      <c r="E86">
        <v>822</v>
      </c>
    </row>
    <row r="87" spans="1:5" ht="12.75" hidden="1">
      <c r="A87" s="12" t="s">
        <v>18</v>
      </c>
      <c r="C87">
        <v>1967</v>
      </c>
      <c r="D87">
        <v>1677</v>
      </c>
      <c r="E87">
        <v>1339</v>
      </c>
    </row>
    <row r="88" spans="1:5" ht="12.75" hidden="1">
      <c r="A88" s="12" t="s">
        <v>19</v>
      </c>
      <c r="C88">
        <v>1601</v>
      </c>
      <c r="D88">
        <v>1204</v>
      </c>
      <c r="E88">
        <v>854</v>
      </c>
    </row>
    <row r="89" spans="1:5" ht="12.75" hidden="1">
      <c r="A89" s="12" t="s">
        <v>20</v>
      </c>
      <c r="C89">
        <v>1010</v>
      </c>
      <c r="D89">
        <v>830</v>
      </c>
      <c r="E89">
        <v>646</v>
      </c>
    </row>
    <row r="90" spans="1:5" ht="12.75" hidden="1">
      <c r="A90" s="12" t="s">
        <v>21</v>
      </c>
      <c r="C90">
        <v>7076</v>
      </c>
      <c r="D90">
        <v>6346</v>
      </c>
      <c r="E90">
        <v>5296</v>
      </c>
    </row>
    <row r="91" spans="1:5" ht="12.75" hidden="1">
      <c r="A91" s="12" t="s">
        <v>22</v>
      </c>
      <c r="C91">
        <v>3288</v>
      </c>
      <c r="D91">
        <v>2606</v>
      </c>
      <c r="E91">
        <v>1999</v>
      </c>
    </row>
    <row r="92" spans="1:5" ht="12.75" hidden="1">
      <c r="A92" s="12" t="s">
        <v>23</v>
      </c>
      <c r="C92">
        <v>3210</v>
      </c>
      <c r="D92">
        <v>2702</v>
      </c>
      <c r="E92">
        <v>2107</v>
      </c>
    </row>
    <row r="93" spans="1:5" ht="12.75" hidden="1">
      <c r="A93" s="12" t="s">
        <v>24</v>
      </c>
      <c r="C93">
        <v>1756</v>
      </c>
      <c r="D93">
        <v>1454</v>
      </c>
      <c r="E93">
        <v>1091</v>
      </c>
    </row>
    <row r="94" spans="1:5" ht="12.75" hidden="1">
      <c r="A94" s="12" t="s">
        <v>25</v>
      </c>
      <c r="C94">
        <v>392</v>
      </c>
      <c r="D94">
        <v>348</v>
      </c>
      <c r="E94">
        <v>294</v>
      </c>
    </row>
    <row r="95" spans="1:5" ht="12.75" hidden="1">
      <c r="A95" s="12" t="s">
        <v>40</v>
      </c>
      <c r="C95">
        <f>SUM(C83:C94)</f>
        <v>30100</v>
      </c>
      <c r="D95">
        <f>SUM(D83:D94)</f>
        <v>25154</v>
      </c>
      <c r="E95">
        <f>SUM(E83:E94)</f>
        <v>19792</v>
      </c>
    </row>
    <row r="97" spans="1:5" ht="15.75">
      <c r="A97" s="82" t="s">
        <v>110</v>
      </c>
      <c r="B97" s="82"/>
      <c r="C97" s="82"/>
      <c r="D97" s="82"/>
      <c r="E97" s="82"/>
    </row>
    <row r="98" spans="2:5" ht="27" customHeight="1">
      <c r="B98" s="20" t="s">
        <v>111</v>
      </c>
      <c r="C98" s="27" t="s">
        <v>104</v>
      </c>
      <c r="D98" s="21" t="s">
        <v>105</v>
      </c>
      <c r="E98" s="21" t="s">
        <v>106</v>
      </c>
    </row>
    <row r="99" spans="1:5" ht="12.75">
      <c r="A99" s="12" t="s">
        <v>14</v>
      </c>
      <c r="B99" s="27">
        <v>3554</v>
      </c>
      <c r="C99" s="23">
        <f aca="true" t="shared" si="13" ref="C99:C111">C114/B99</f>
        <v>0.1429375351716376</v>
      </c>
      <c r="D99" s="23">
        <f aca="true" t="shared" si="14" ref="D99:D111">D114/B99</f>
        <v>0.050647158131682614</v>
      </c>
      <c r="E99" s="23">
        <f aca="true" t="shared" si="15" ref="E99:E111">E114/B99</f>
        <v>0.014631401238041642</v>
      </c>
    </row>
    <row r="100" spans="1:5" ht="12.75">
      <c r="A100" s="12" t="s">
        <v>15</v>
      </c>
      <c r="B100" s="27">
        <v>2627</v>
      </c>
      <c r="C100" s="23">
        <f t="shared" si="13"/>
        <v>0.029311001141987057</v>
      </c>
      <c r="D100" s="23">
        <f t="shared" si="14"/>
        <v>0.008374571754853444</v>
      </c>
      <c r="E100" s="23">
        <f t="shared" si="15"/>
        <v>0.0015226494099733537</v>
      </c>
    </row>
    <row r="101" spans="1:5" ht="12.75">
      <c r="A101" s="12" t="s">
        <v>16</v>
      </c>
      <c r="B101" s="27">
        <v>2389</v>
      </c>
      <c r="C101" s="23">
        <f t="shared" si="13"/>
        <v>0.10799497697781499</v>
      </c>
      <c r="D101" s="23">
        <f t="shared" si="14"/>
        <v>0.0740895772289661</v>
      </c>
      <c r="E101" s="23">
        <f t="shared" si="15"/>
        <v>0.03264964420259523</v>
      </c>
    </row>
    <row r="102" spans="1:5" ht="12.75">
      <c r="A102" s="12" t="s">
        <v>17</v>
      </c>
      <c r="B102" s="27">
        <v>1921</v>
      </c>
      <c r="C102" s="23">
        <f t="shared" si="13"/>
        <v>0.11816762103071317</v>
      </c>
      <c r="D102" s="23">
        <f t="shared" si="14"/>
        <v>0.05986465382613222</v>
      </c>
      <c r="E102" s="23">
        <f t="shared" si="15"/>
        <v>0.0338365434669443</v>
      </c>
    </row>
    <row r="103" spans="1:5" ht="12.75">
      <c r="A103" s="12" t="s">
        <v>18</v>
      </c>
      <c r="B103" s="27">
        <v>2213</v>
      </c>
      <c r="C103" s="23">
        <f t="shared" si="13"/>
        <v>0.24401265250790782</v>
      </c>
      <c r="D103" s="23">
        <f t="shared" si="14"/>
        <v>0.1034794396746498</v>
      </c>
      <c r="E103" s="23">
        <f t="shared" si="15"/>
        <v>0.03298689561680976</v>
      </c>
    </row>
    <row r="104" spans="1:5" ht="12.75">
      <c r="A104" s="12" t="s">
        <v>19</v>
      </c>
      <c r="B104" s="27">
        <v>2837</v>
      </c>
      <c r="C104" s="23">
        <f t="shared" si="13"/>
        <v>0.0912936200211491</v>
      </c>
      <c r="D104" s="23">
        <f t="shared" si="14"/>
        <v>0.03877335213253437</v>
      </c>
      <c r="E104" s="23">
        <f t="shared" si="15"/>
        <v>0.018681706027493833</v>
      </c>
    </row>
    <row r="105" spans="1:5" ht="12.75">
      <c r="A105" s="12" t="s">
        <v>20</v>
      </c>
      <c r="B105" s="27">
        <v>1277</v>
      </c>
      <c r="C105" s="23">
        <f t="shared" si="13"/>
        <v>0.07830853563038372</v>
      </c>
      <c r="D105" s="23">
        <f t="shared" si="14"/>
        <v>0.03837118245888802</v>
      </c>
      <c r="E105" s="23">
        <f t="shared" si="15"/>
        <v>0.0274079874706343</v>
      </c>
    </row>
    <row r="106" spans="1:5" ht="12.75">
      <c r="A106" s="12" t="s">
        <v>21</v>
      </c>
      <c r="B106" s="27">
        <v>7682</v>
      </c>
      <c r="C106" s="23">
        <f t="shared" si="13"/>
        <v>0.25410049466284823</v>
      </c>
      <c r="D106" s="23">
        <f t="shared" si="14"/>
        <v>0.139807341838063</v>
      </c>
      <c r="E106" s="23">
        <f t="shared" si="15"/>
        <v>0.061832856027076284</v>
      </c>
    </row>
    <row r="107" spans="1:5" ht="12.75">
      <c r="A107" s="12" t="s">
        <v>22</v>
      </c>
      <c r="B107" s="27">
        <v>4056</v>
      </c>
      <c r="C107" s="23">
        <f t="shared" si="13"/>
        <v>0.29758382642998027</v>
      </c>
      <c r="D107" s="23">
        <f t="shared" si="14"/>
        <v>0.17332347140039447</v>
      </c>
      <c r="E107" s="23">
        <f t="shared" si="15"/>
        <v>0.07273175542406311</v>
      </c>
    </row>
    <row r="108" spans="1:5" ht="12.75">
      <c r="A108" s="12" t="s">
        <v>23</v>
      </c>
      <c r="B108" s="27">
        <v>3660</v>
      </c>
      <c r="C108" s="23">
        <f t="shared" si="13"/>
        <v>0.2565573770491803</v>
      </c>
      <c r="D108" s="23">
        <f t="shared" si="14"/>
        <v>0.1355191256830601</v>
      </c>
      <c r="E108" s="23">
        <f t="shared" si="15"/>
        <v>0.05273224043715847</v>
      </c>
    </row>
    <row r="109" spans="1:5" ht="12.75">
      <c r="A109" s="12" t="s">
        <v>24</v>
      </c>
      <c r="B109" s="27">
        <v>2096</v>
      </c>
      <c r="C109" s="23">
        <f t="shared" si="13"/>
        <v>0.0868320610687023</v>
      </c>
      <c r="D109" s="23">
        <f t="shared" si="14"/>
        <v>0.042461832061068704</v>
      </c>
      <c r="E109" s="23">
        <f t="shared" si="15"/>
        <v>0.004293893129770993</v>
      </c>
    </row>
    <row r="110" spans="1:5" ht="12.75">
      <c r="A110" s="12" t="s">
        <v>25</v>
      </c>
      <c r="B110" s="22">
        <v>417</v>
      </c>
      <c r="C110" s="23">
        <f t="shared" si="13"/>
        <v>0.2829736211031175</v>
      </c>
      <c r="D110" s="23">
        <f t="shared" si="14"/>
        <v>0.08872901678657075</v>
      </c>
      <c r="E110" s="23">
        <f t="shared" si="15"/>
        <v>0.011990407673860911</v>
      </c>
    </row>
    <row r="111" spans="1:5" ht="12.75">
      <c r="A111" s="12" t="s">
        <v>40</v>
      </c>
      <c r="B111" s="27">
        <f>SUM(B99:B110)</f>
        <v>34729</v>
      </c>
      <c r="C111" s="23">
        <f t="shared" si="13"/>
        <v>0.1833338132396556</v>
      </c>
      <c r="D111" s="23">
        <f t="shared" si="14"/>
        <v>0.09447435860520026</v>
      </c>
      <c r="E111" s="23">
        <f t="shared" si="15"/>
        <v>0.03849808517377408</v>
      </c>
    </row>
    <row r="113" spans="3:5" ht="12" hidden="1">
      <c r="C113" s="28" t="s">
        <v>107</v>
      </c>
      <c r="D113" s="25" t="s">
        <v>108</v>
      </c>
      <c r="E113" s="25" t="s">
        <v>109</v>
      </c>
    </row>
    <row r="114" spans="1:5" ht="12.75" hidden="1">
      <c r="A114" s="12" t="s">
        <v>14</v>
      </c>
      <c r="C114">
        <v>508</v>
      </c>
      <c r="D114">
        <v>180</v>
      </c>
      <c r="E114">
        <v>52</v>
      </c>
    </row>
    <row r="115" spans="1:5" ht="12.75" hidden="1">
      <c r="A115" s="12" t="s">
        <v>15</v>
      </c>
      <c r="C115">
        <v>77</v>
      </c>
      <c r="D115">
        <v>22</v>
      </c>
      <c r="E115">
        <v>4</v>
      </c>
    </row>
    <row r="116" spans="1:5" ht="12.75" hidden="1">
      <c r="A116" s="12" t="s">
        <v>16</v>
      </c>
      <c r="C116">
        <v>258</v>
      </c>
      <c r="D116">
        <v>177</v>
      </c>
      <c r="E116">
        <v>78</v>
      </c>
    </row>
    <row r="117" spans="1:5" ht="12.75" hidden="1">
      <c r="A117" s="12" t="s">
        <v>17</v>
      </c>
      <c r="C117">
        <v>227</v>
      </c>
      <c r="D117">
        <v>115</v>
      </c>
      <c r="E117">
        <v>65</v>
      </c>
    </row>
    <row r="118" spans="1:5" ht="12.75" hidden="1">
      <c r="A118" s="12" t="s">
        <v>18</v>
      </c>
      <c r="C118">
        <v>540</v>
      </c>
      <c r="D118">
        <v>229</v>
      </c>
      <c r="E118">
        <v>73</v>
      </c>
    </row>
    <row r="119" spans="1:5" ht="12.75" hidden="1">
      <c r="A119" s="12" t="s">
        <v>19</v>
      </c>
      <c r="C119">
        <v>259</v>
      </c>
      <c r="D119">
        <v>110</v>
      </c>
      <c r="E119">
        <v>53</v>
      </c>
    </row>
    <row r="120" spans="1:5" ht="12.75" hidden="1">
      <c r="A120" s="12" t="s">
        <v>20</v>
      </c>
      <c r="C120">
        <v>100</v>
      </c>
      <c r="D120">
        <v>49</v>
      </c>
      <c r="E120">
        <v>35</v>
      </c>
    </row>
    <row r="121" spans="1:5" ht="12.75" hidden="1">
      <c r="A121" s="12" t="s">
        <v>21</v>
      </c>
      <c r="C121">
        <v>1952</v>
      </c>
      <c r="D121">
        <v>1074</v>
      </c>
      <c r="E121">
        <v>475</v>
      </c>
    </row>
    <row r="122" spans="1:5" ht="12.75" hidden="1">
      <c r="A122" s="12" t="s">
        <v>22</v>
      </c>
      <c r="C122">
        <v>1207</v>
      </c>
      <c r="D122">
        <v>703</v>
      </c>
      <c r="E122">
        <v>295</v>
      </c>
    </row>
    <row r="123" spans="1:5" ht="12.75" hidden="1">
      <c r="A123" s="12" t="s">
        <v>23</v>
      </c>
      <c r="C123">
        <v>939</v>
      </c>
      <c r="D123">
        <v>496</v>
      </c>
      <c r="E123">
        <v>193</v>
      </c>
    </row>
    <row r="124" spans="1:5" ht="12.75" hidden="1">
      <c r="A124" s="12" t="s">
        <v>24</v>
      </c>
      <c r="C124">
        <v>182</v>
      </c>
      <c r="D124">
        <v>89</v>
      </c>
      <c r="E124">
        <v>9</v>
      </c>
    </row>
    <row r="125" spans="1:5" ht="12.75" hidden="1">
      <c r="A125" s="12" t="s">
        <v>25</v>
      </c>
      <c r="C125">
        <v>118</v>
      </c>
      <c r="D125">
        <v>37</v>
      </c>
      <c r="E125">
        <v>5</v>
      </c>
    </row>
    <row r="126" spans="1:5" ht="12.75" hidden="1">
      <c r="A126" s="12" t="s">
        <v>40</v>
      </c>
      <c r="C126">
        <f>SUM(C114:C125)</f>
        <v>6367</v>
      </c>
      <c r="D126">
        <f>SUM(D114:D125)</f>
        <v>3281</v>
      </c>
      <c r="E126">
        <f>SUM(E114:E125)</f>
        <v>1337</v>
      </c>
    </row>
  </sheetData>
  <sheetProtection/>
  <mergeCells count="7">
    <mergeCell ref="A97:E97"/>
    <mergeCell ref="A1:L1"/>
    <mergeCell ref="A2:L2"/>
    <mergeCell ref="A4:E4"/>
    <mergeCell ref="A35:H35"/>
    <mergeCell ref="A66:E66"/>
    <mergeCell ref="A3:R3"/>
  </mergeCells>
  <printOptions gridLines="1"/>
  <pageMargins left="0.75" right="0.75" top="1" bottom="1" header="0.5" footer="0.5"/>
  <pageSetup horizontalDpi="600" verticalDpi="600" orientation="landscape" scale="72" r:id="rId2"/>
  <rowBreaks count="1" manualBreakCount="1">
    <brk id="65" max="1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M39" sqref="M39"/>
    </sheetView>
  </sheetViews>
  <sheetFormatPr defaultColWidth="9.00390625" defaultRowHeight="12"/>
  <cols>
    <col min="1" max="2" width="11.75390625" style="0" customWidth="1"/>
    <col min="3" max="3" width="11.75390625" style="19" customWidth="1"/>
    <col min="4" max="4" width="13.75390625" style="19" customWidth="1"/>
    <col min="5" max="5" width="11.75390625" style="19" customWidth="1"/>
    <col min="6" max="6" width="13.75390625" style="19" customWidth="1"/>
    <col min="7" max="7" width="11.75390625" style="19" customWidth="1"/>
    <col min="8" max="12" width="11.75390625" style="0" customWidth="1"/>
    <col min="13" max="14" width="9.375" style="0" customWidth="1"/>
    <col min="15" max="15" width="11.00390625" style="0" customWidth="1"/>
    <col min="16" max="16" width="11.25390625" style="0" customWidth="1"/>
    <col min="17" max="17" width="11.375" style="0" customWidth="1"/>
    <col min="18" max="19" width="9.125" style="0" customWidth="1"/>
  </cols>
  <sheetData>
    <row r="1" spans="1:12" ht="15.75" customHeight="1">
      <c r="A1" s="83" t="s">
        <v>112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4.25" customHeight="1">
      <c r="A2" s="29"/>
      <c r="B2" s="29"/>
      <c r="C2" s="82" t="s">
        <v>270</v>
      </c>
      <c r="D2" s="82"/>
      <c r="E2" s="82"/>
      <c r="F2" s="82"/>
      <c r="G2" s="82"/>
      <c r="H2" s="82"/>
      <c r="I2" s="82"/>
      <c r="J2" s="82"/>
      <c r="K2" s="29"/>
      <c r="L2" s="29"/>
    </row>
    <row r="3" ht="18">
      <c r="A3" s="30"/>
    </row>
    <row r="4" spans="1:12" ht="36.75" thickBot="1">
      <c r="A4" s="31"/>
      <c r="B4" s="32" t="s">
        <v>79</v>
      </c>
      <c r="C4" s="32" t="s">
        <v>113</v>
      </c>
      <c r="D4" s="32" t="s">
        <v>114</v>
      </c>
      <c r="E4" s="32" t="s">
        <v>115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120</v>
      </c>
      <c r="K4" s="32" t="s">
        <v>121</v>
      </c>
      <c r="L4" s="33" t="s">
        <v>122</v>
      </c>
    </row>
    <row r="5" spans="1:12" ht="12.75" thickBot="1">
      <c r="A5" s="34" t="s">
        <v>14</v>
      </c>
      <c r="B5" s="35">
        <v>89654</v>
      </c>
      <c r="C5" s="36">
        <v>0.46</v>
      </c>
      <c r="D5" s="36">
        <v>0.28</v>
      </c>
      <c r="E5" s="36">
        <v>0.29</v>
      </c>
      <c r="F5" s="36">
        <v>0.2</v>
      </c>
      <c r="G5" s="36">
        <v>0.28</v>
      </c>
      <c r="H5" s="36">
        <v>0.22</v>
      </c>
      <c r="I5" s="36">
        <v>0.31</v>
      </c>
      <c r="J5" s="36">
        <v>0.38</v>
      </c>
      <c r="K5" s="36">
        <v>0.49</v>
      </c>
      <c r="L5" s="37">
        <v>0.28</v>
      </c>
    </row>
    <row r="6" spans="1:12" ht="12.75" thickBot="1">
      <c r="A6" s="34" t="s">
        <v>15</v>
      </c>
      <c r="B6" s="35">
        <v>63236</v>
      </c>
      <c r="C6" s="36">
        <v>0.41</v>
      </c>
      <c r="D6" s="36">
        <v>0.22</v>
      </c>
      <c r="E6" s="36">
        <v>0.26</v>
      </c>
      <c r="F6" s="36">
        <v>0.2</v>
      </c>
      <c r="G6" s="36">
        <v>0.23</v>
      </c>
      <c r="H6" s="36">
        <v>0.17</v>
      </c>
      <c r="I6" s="36">
        <v>0.28</v>
      </c>
      <c r="J6" s="36">
        <v>0.27</v>
      </c>
      <c r="K6" s="36">
        <v>0.39</v>
      </c>
      <c r="L6" s="37">
        <v>0.22</v>
      </c>
    </row>
    <row r="7" spans="1:22" ht="12.75" thickBot="1">
      <c r="A7" s="34" t="s">
        <v>16</v>
      </c>
      <c r="B7" s="35">
        <v>56649</v>
      </c>
      <c r="C7" s="36">
        <v>0.55</v>
      </c>
      <c r="D7" s="36">
        <v>0.39</v>
      </c>
      <c r="E7" s="36">
        <v>0.38</v>
      </c>
      <c r="F7" s="36">
        <v>0.31</v>
      </c>
      <c r="G7" s="36">
        <v>0.31</v>
      </c>
      <c r="H7" s="36">
        <v>0.24</v>
      </c>
      <c r="I7" s="36">
        <v>0.42</v>
      </c>
      <c r="J7" s="36">
        <v>0.45</v>
      </c>
      <c r="K7" s="36">
        <v>0.63</v>
      </c>
      <c r="L7" s="37">
        <v>0.34</v>
      </c>
      <c r="M7" s="38"/>
      <c r="N7" s="38"/>
      <c r="O7" s="38"/>
      <c r="P7" s="38"/>
      <c r="R7" s="21"/>
      <c r="S7" s="27"/>
      <c r="T7" s="27"/>
      <c r="U7" s="27"/>
      <c r="V7" s="39"/>
    </row>
    <row r="8" spans="1:12" ht="12.75" thickBot="1">
      <c r="A8" s="34" t="s">
        <v>17</v>
      </c>
      <c r="B8" s="35">
        <v>35156</v>
      </c>
      <c r="C8" s="36">
        <v>0.5</v>
      </c>
      <c r="D8" s="36">
        <v>0.31</v>
      </c>
      <c r="E8" s="36">
        <v>0.28</v>
      </c>
      <c r="F8" s="36">
        <v>0.21</v>
      </c>
      <c r="G8" s="36">
        <v>0.25</v>
      </c>
      <c r="H8" s="36">
        <v>0.19</v>
      </c>
      <c r="I8" s="36">
        <v>0.34</v>
      </c>
      <c r="J8" s="36">
        <v>0.4</v>
      </c>
      <c r="K8" s="36">
        <v>0.59</v>
      </c>
      <c r="L8" s="37">
        <v>0.28</v>
      </c>
    </row>
    <row r="9" spans="1:12" ht="12.75" thickBot="1">
      <c r="A9" s="34" t="s">
        <v>18</v>
      </c>
      <c r="B9" s="35">
        <v>54809</v>
      </c>
      <c r="C9" s="36">
        <v>0.51</v>
      </c>
      <c r="D9" s="36">
        <v>0.33</v>
      </c>
      <c r="E9" s="36">
        <v>0.34</v>
      </c>
      <c r="F9" s="36">
        <v>0.26</v>
      </c>
      <c r="G9" s="36">
        <v>0.29</v>
      </c>
      <c r="H9" s="36">
        <v>0.26</v>
      </c>
      <c r="I9" s="36">
        <v>0.41</v>
      </c>
      <c r="J9" s="36">
        <v>0.41</v>
      </c>
      <c r="K9" s="36">
        <v>0.52</v>
      </c>
      <c r="L9" s="37">
        <v>0.32</v>
      </c>
    </row>
    <row r="10" spans="1:12" ht="12.75" thickBot="1">
      <c r="A10" s="34" t="s">
        <v>19</v>
      </c>
      <c r="B10" s="35">
        <v>24917</v>
      </c>
      <c r="C10" s="36">
        <v>0.32</v>
      </c>
      <c r="D10" s="36">
        <v>0.18</v>
      </c>
      <c r="E10" s="36">
        <v>0.19</v>
      </c>
      <c r="F10" s="36">
        <v>0.12</v>
      </c>
      <c r="G10" s="36">
        <v>0.14</v>
      </c>
      <c r="H10" s="36">
        <v>0.13</v>
      </c>
      <c r="I10" s="36">
        <v>0.3</v>
      </c>
      <c r="J10" s="36">
        <v>0.29</v>
      </c>
      <c r="K10" s="36">
        <v>0.42</v>
      </c>
      <c r="L10" s="37">
        <v>0.19</v>
      </c>
    </row>
    <row r="11" spans="1:12" ht="12.75" thickBot="1">
      <c r="A11" s="34" t="s">
        <v>20</v>
      </c>
      <c r="B11" s="35">
        <v>33208</v>
      </c>
      <c r="C11" s="36">
        <v>0.35</v>
      </c>
      <c r="D11" s="36">
        <v>0.21</v>
      </c>
      <c r="E11" s="36">
        <v>0.24</v>
      </c>
      <c r="F11" s="36">
        <v>0.14</v>
      </c>
      <c r="G11" s="36">
        <v>0.27</v>
      </c>
      <c r="H11" s="36">
        <v>0.18</v>
      </c>
      <c r="I11" s="36">
        <v>0.35</v>
      </c>
      <c r="J11" s="36">
        <v>0.38</v>
      </c>
      <c r="K11" s="36">
        <v>0.5</v>
      </c>
      <c r="L11" s="37">
        <v>0.27</v>
      </c>
    </row>
    <row r="12" spans="1:12" ht="12.75" thickBot="1">
      <c r="A12" s="34" t="s">
        <v>21</v>
      </c>
      <c r="B12" s="35">
        <v>186500</v>
      </c>
      <c r="C12" s="36">
        <v>0.61</v>
      </c>
      <c r="D12" s="36">
        <v>0.42</v>
      </c>
      <c r="E12" s="36">
        <v>0.39</v>
      </c>
      <c r="F12" s="36">
        <v>0.32</v>
      </c>
      <c r="G12" s="36">
        <v>0.41</v>
      </c>
      <c r="H12" s="36">
        <v>0.34</v>
      </c>
      <c r="I12" s="36">
        <v>0.53</v>
      </c>
      <c r="J12" s="36">
        <v>0.5</v>
      </c>
      <c r="K12" s="36">
        <v>0.6</v>
      </c>
      <c r="L12" s="37">
        <v>0.42</v>
      </c>
    </row>
    <row r="13" spans="1:12" ht="12.75" thickBot="1">
      <c r="A13" s="34" t="s">
        <v>22</v>
      </c>
      <c r="B13" s="35">
        <v>102727</v>
      </c>
      <c r="C13" s="36">
        <v>0.4</v>
      </c>
      <c r="D13" s="36">
        <v>0.25</v>
      </c>
      <c r="E13" s="36">
        <v>0.25</v>
      </c>
      <c r="F13" s="36">
        <v>0.16</v>
      </c>
      <c r="G13" s="36">
        <v>0.26</v>
      </c>
      <c r="H13" s="36">
        <v>0.2</v>
      </c>
      <c r="I13" s="36">
        <v>0.36</v>
      </c>
      <c r="J13" s="36">
        <v>0.44</v>
      </c>
      <c r="K13" s="36">
        <v>0.58</v>
      </c>
      <c r="L13" s="37">
        <v>0.3</v>
      </c>
    </row>
    <row r="14" spans="1:12" ht="12.75" thickBot="1">
      <c r="A14" s="34" t="s">
        <v>23</v>
      </c>
      <c r="B14" s="35">
        <v>83627</v>
      </c>
      <c r="C14" s="36">
        <v>0.51</v>
      </c>
      <c r="D14" s="36">
        <v>0.32</v>
      </c>
      <c r="E14" s="36">
        <v>0.31</v>
      </c>
      <c r="F14" s="36">
        <v>0.23</v>
      </c>
      <c r="G14" s="36">
        <v>0.28</v>
      </c>
      <c r="H14" s="36">
        <v>0.24</v>
      </c>
      <c r="I14" s="36">
        <v>0.4</v>
      </c>
      <c r="J14" s="36">
        <v>0.42</v>
      </c>
      <c r="K14" s="36">
        <v>0.51</v>
      </c>
      <c r="L14" s="37">
        <v>0.31</v>
      </c>
    </row>
    <row r="15" spans="1:12" ht="12.75" thickBot="1">
      <c r="A15" s="34" t="s">
        <v>24</v>
      </c>
      <c r="B15" s="35">
        <v>41107</v>
      </c>
      <c r="C15" s="36">
        <v>0.45</v>
      </c>
      <c r="D15" s="36">
        <v>0.25</v>
      </c>
      <c r="E15" s="36">
        <v>0.3</v>
      </c>
      <c r="F15" s="36">
        <v>0.21</v>
      </c>
      <c r="G15" s="36">
        <v>0.24</v>
      </c>
      <c r="H15" s="36">
        <v>0.2</v>
      </c>
      <c r="I15" s="36">
        <v>0.36</v>
      </c>
      <c r="J15" s="36">
        <v>0.41</v>
      </c>
      <c r="K15" s="36">
        <v>0.6</v>
      </c>
      <c r="L15" s="37">
        <v>0.29</v>
      </c>
    </row>
    <row r="16" spans="1:12" ht="12.75" thickBot="1">
      <c r="A16" s="34" t="s">
        <v>25</v>
      </c>
      <c r="B16" s="35">
        <v>11342</v>
      </c>
      <c r="C16" s="36">
        <v>0.68</v>
      </c>
      <c r="D16" s="36">
        <v>0.47</v>
      </c>
      <c r="E16" s="36">
        <v>0.54</v>
      </c>
      <c r="F16" s="36">
        <v>0.43</v>
      </c>
      <c r="G16" s="36">
        <v>0.45</v>
      </c>
      <c r="H16" s="36">
        <v>0.39</v>
      </c>
      <c r="I16" s="36">
        <v>0.55</v>
      </c>
      <c r="J16" s="36">
        <v>0.54</v>
      </c>
      <c r="K16" s="36">
        <v>0.58</v>
      </c>
      <c r="L16" s="37">
        <v>0.47</v>
      </c>
    </row>
    <row r="17" spans="1:12" ht="12">
      <c r="A17" s="40" t="s">
        <v>123</v>
      </c>
      <c r="B17" s="41">
        <v>782932</v>
      </c>
      <c r="C17" s="42">
        <v>0.49</v>
      </c>
      <c r="D17" s="42">
        <v>0.31</v>
      </c>
      <c r="E17" s="42">
        <v>0.32</v>
      </c>
      <c r="F17" s="42">
        <v>0.24</v>
      </c>
      <c r="G17" s="42">
        <v>0.3</v>
      </c>
      <c r="H17" s="42">
        <v>0.24</v>
      </c>
      <c r="I17" s="42">
        <v>0.4</v>
      </c>
      <c r="J17" s="42">
        <v>0.42</v>
      </c>
      <c r="K17" s="42">
        <v>0.55</v>
      </c>
      <c r="L17" s="43">
        <v>0.32</v>
      </c>
    </row>
    <row r="19" spans="1:12" ht="24.75" hidden="1" thickBot="1">
      <c r="A19" s="44"/>
      <c r="B19" s="45" t="s">
        <v>79</v>
      </c>
      <c r="C19" s="45" t="s">
        <v>124</v>
      </c>
      <c r="D19" s="45" t="s">
        <v>125</v>
      </c>
      <c r="E19" s="45" t="s">
        <v>126</v>
      </c>
      <c r="F19" s="45" t="s">
        <v>127</v>
      </c>
      <c r="G19" s="45" t="s">
        <v>117</v>
      </c>
      <c r="H19" s="45" t="s">
        <v>118</v>
      </c>
      <c r="I19" s="45" t="s">
        <v>119</v>
      </c>
      <c r="J19" s="45" t="s">
        <v>120</v>
      </c>
      <c r="K19" s="45" t="s">
        <v>121</v>
      </c>
      <c r="L19" s="46" t="s">
        <v>122</v>
      </c>
    </row>
    <row r="20" spans="1:12" ht="24.75" hidden="1" thickBot="1">
      <c r="A20" s="47" t="s">
        <v>128</v>
      </c>
      <c r="B20" s="35">
        <v>89654</v>
      </c>
      <c r="C20" s="48" t="s">
        <v>129</v>
      </c>
      <c r="D20" s="48" t="s">
        <v>130</v>
      </c>
      <c r="E20" s="48" t="s">
        <v>131</v>
      </c>
      <c r="F20" s="48" t="s">
        <v>132</v>
      </c>
      <c r="G20" s="48" t="s">
        <v>133</v>
      </c>
      <c r="H20" s="48" t="s">
        <v>134</v>
      </c>
      <c r="I20" s="48" t="s">
        <v>135</v>
      </c>
      <c r="J20" s="48" t="s">
        <v>136</v>
      </c>
      <c r="K20" s="48" t="s">
        <v>137</v>
      </c>
      <c r="L20" s="49" t="s">
        <v>138</v>
      </c>
    </row>
    <row r="21" spans="1:12" ht="24.75" hidden="1" thickBot="1">
      <c r="A21" s="47" t="s">
        <v>139</v>
      </c>
      <c r="B21" s="35">
        <v>63236</v>
      </c>
      <c r="C21" s="48" t="s">
        <v>140</v>
      </c>
      <c r="D21" s="48" t="s">
        <v>141</v>
      </c>
      <c r="E21" s="48" t="s">
        <v>142</v>
      </c>
      <c r="F21" s="48" t="s">
        <v>143</v>
      </c>
      <c r="G21" s="48" t="s">
        <v>144</v>
      </c>
      <c r="H21" s="48" t="s">
        <v>145</v>
      </c>
      <c r="I21" s="48" t="s">
        <v>146</v>
      </c>
      <c r="J21" s="48" t="s">
        <v>147</v>
      </c>
      <c r="K21" s="48" t="s">
        <v>148</v>
      </c>
      <c r="L21" s="49" t="s">
        <v>149</v>
      </c>
    </row>
    <row r="22" spans="1:12" ht="24.75" hidden="1" thickBot="1">
      <c r="A22" s="47" t="s">
        <v>150</v>
      </c>
      <c r="B22" s="35">
        <v>56649</v>
      </c>
      <c r="C22" s="48" t="s">
        <v>151</v>
      </c>
      <c r="D22" s="48" t="s">
        <v>152</v>
      </c>
      <c r="E22" s="48" t="s">
        <v>153</v>
      </c>
      <c r="F22" s="48" t="s">
        <v>154</v>
      </c>
      <c r="G22" s="48" t="s">
        <v>155</v>
      </c>
      <c r="H22" s="48" t="s">
        <v>156</v>
      </c>
      <c r="I22" s="48" t="s">
        <v>157</v>
      </c>
      <c r="J22" s="48" t="s">
        <v>158</v>
      </c>
      <c r="K22" s="48" t="s">
        <v>159</v>
      </c>
      <c r="L22" s="49" t="s">
        <v>160</v>
      </c>
    </row>
    <row r="23" spans="1:12" ht="24.75" hidden="1" thickBot="1">
      <c r="A23" s="47" t="s">
        <v>161</v>
      </c>
      <c r="B23" s="35">
        <v>35156</v>
      </c>
      <c r="C23" s="48" t="s">
        <v>162</v>
      </c>
      <c r="D23" s="48" t="s">
        <v>163</v>
      </c>
      <c r="E23" s="48" t="s">
        <v>164</v>
      </c>
      <c r="F23" s="48" t="s">
        <v>165</v>
      </c>
      <c r="G23" s="48" t="s">
        <v>166</v>
      </c>
      <c r="H23" s="48" t="s">
        <v>167</v>
      </c>
      <c r="I23" s="48" t="s">
        <v>168</v>
      </c>
      <c r="J23" s="48" t="s">
        <v>169</v>
      </c>
      <c r="K23" s="48" t="s">
        <v>170</v>
      </c>
      <c r="L23" s="49" t="s">
        <v>171</v>
      </c>
    </row>
    <row r="24" spans="1:12" ht="24.75" hidden="1" thickBot="1">
      <c r="A24" s="47" t="s">
        <v>172</v>
      </c>
      <c r="B24" s="35">
        <v>54809</v>
      </c>
      <c r="C24" s="48" t="s">
        <v>173</v>
      </c>
      <c r="D24" s="48" t="s">
        <v>174</v>
      </c>
      <c r="E24" s="48" t="s">
        <v>175</v>
      </c>
      <c r="F24" s="48" t="s">
        <v>176</v>
      </c>
      <c r="G24" s="48" t="s">
        <v>177</v>
      </c>
      <c r="H24" s="48" t="s">
        <v>178</v>
      </c>
      <c r="I24" s="48" t="s">
        <v>179</v>
      </c>
      <c r="J24" s="48" t="s">
        <v>180</v>
      </c>
      <c r="K24" s="48" t="s">
        <v>181</v>
      </c>
      <c r="L24" s="49" t="s">
        <v>182</v>
      </c>
    </row>
    <row r="25" spans="1:12" ht="24.75" hidden="1" thickBot="1">
      <c r="A25" s="47" t="s">
        <v>183</v>
      </c>
      <c r="B25" s="35">
        <v>24917</v>
      </c>
      <c r="C25" s="48" t="s">
        <v>184</v>
      </c>
      <c r="D25" s="48" t="s">
        <v>185</v>
      </c>
      <c r="E25" s="48" t="s">
        <v>186</v>
      </c>
      <c r="F25" s="48" t="s">
        <v>187</v>
      </c>
      <c r="G25" s="48" t="s">
        <v>188</v>
      </c>
      <c r="H25" s="48" t="s">
        <v>189</v>
      </c>
      <c r="I25" s="48" t="s">
        <v>190</v>
      </c>
      <c r="J25" s="48" t="s">
        <v>191</v>
      </c>
      <c r="K25" s="48" t="s">
        <v>192</v>
      </c>
      <c r="L25" s="49" t="s">
        <v>193</v>
      </c>
    </row>
    <row r="26" spans="1:12" ht="24.75" hidden="1" thickBot="1">
      <c r="A26" s="47" t="s">
        <v>194</v>
      </c>
      <c r="B26" s="35">
        <v>33208</v>
      </c>
      <c r="C26" s="48" t="s">
        <v>195</v>
      </c>
      <c r="D26" s="48" t="s">
        <v>196</v>
      </c>
      <c r="E26" s="48" t="s">
        <v>197</v>
      </c>
      <c r="F26" s="48" t="s">
        <v>198</v>
      </c>
      <c r="G26" s="48" t="s">
        <v>199</v>
      </c>
      <c r="H26" s="48" t="s">
        <v>200</v>
      </c>
      <c r="I26" s="48" t="s">
        <v>201</v>
      </c>
      <c r="J26" s="48" t="s">
        <v>202</v>
      </c>
      <c r="K26" s="48" t="s">
        <v>203</v>
      </c>
      <c r="L26" s="49" t="s">
        <v>204</v>
      </c>
    </row>
    <row r="27" spans="1:12" ht="24.75" hidden="1" thickBot="1">
      <c r="A27" s="47" t="s">
        <v>205</v>
      </c>
      <c r="B27" s="35">
        <v>186500</v>
      </c>
      <c r="C27" s="48" t="s">
        <v>206</v>
      </c>
      <c r="D27" s="48" t="s">
        <v>207</v>
      </c>
      <c r="E27" s="48" t="s">
        <v>208</v>
      </c>
      <c r="F27" s="48" t="s">
        <v>209</v>
      </c>
      <c r="G27" s="48" t="s">
        <v>210</v>
      </c>
      <c r="H27" s="48" t="s">
        <v>211</v>
      </c>
      <c r="I27" s="48" t="s">
        <v>212</v>
      </c>
      <c r="J27" s="48" t="s">
        <v>213</v>
      </c>
      <c r="K27" s="48" t="s">
        <v>214</v>
      </c>
      <c r="L27" s="49" t="s">
        <v>215</v>
      </c>
    </row>
    <row r="28" spans="1:12" ht="24.75" hidden="1" thickBot="1">
      <c r="A28" s="47" t="s">
        <v>216</v>
      </c>
      <c r="B28" s="35">
        <v>102727</v>
      </c>
      <c r="C28" s="48" t="s">
        <v>217</v>
      </c>
      <c r="D28" s="48" t="s">
        <v>218</v>
      </c>
      <c r="E28" s="48" t="s">
        <v>219</v>
      </c>
      <c r="F28" s="48" t="s">
        <v>220</v>
      </c>
      <c r="G28" s="48" t="s">
        <v>221</v>
      </c>
      <c r="H28" s="48" t="s">
        <v>222</v>
      </c>
      <c r="I28" s="48" t="s">
        <v>223</v>
      </c>
      <c r="J28" s="48" t="s">
        <v>224</v>
      </c>
      <c r="K28" s="48" t="s">
        <v>225</v>
      </c>
      <c r="L28" s="49" t="s">
        <v>226</v>
      </c>
    </row>
    <row r="29" spans="1:12" ht="24.75" hidden="1" thickBot="1">
      <c r="A29" s="47" t="s">
        <v>227</v>
      </c>
      <c r="B29" s="35">
        <v>83627</v>
      </c>
      <c r="C29" s="48" t="s">
        <v>228</v>
      </c>
      <c r="D29" s="48" t="s">
        <v>229</v>
      </c>
      <c r="E29" s="48" t="s">
        <v>230</v>
      </c>
      <c r="F29" s="48" t="s">
        <v>231</v>
      </c>
      <c r="G29" s="48" t="s">
        <v>232</v>
      </c>
      <c r="H29" s="48" t="s">
        <v>233</v>
      </c>
      <c r="I29" s="48" t="s">
        <v>234</v>
      </c>
      <c r="J29" s="48" t="s">
        <v>235</v>
      </c>
      <c r="K29" s="48" t="s">
        <v>236</v>
      </c>
      <c r="L29" s="49" t="s">
        <v>237</v>
      </c>
    </row>
    <row r="30" spans="1:12" ht="24.75" hidden="1" thickBot="1">
      <c r="A30" s="47" t="s">
        <v>238</v>
      </c>
      <c r="B30" s="35">
        <v>41107</v>
      </c>
      <c r="C30" s="48" t="s">
        <v>239</v>
      </c>
      <c r="D30" s="48" t="s">
        <v>240</v>
      </c>
      <c r="E30" s="48" t="s">
        <v>241</v>
      </c>
      <c r="F30" s="48" t="s">
        <v>242</v>
      </c>
      <c r="G30" s="48" t="s">
        <v>243</v>
      </c>
      <c r="H30" s="48" t="s">
        <v>244</v>
      </c>
      <c r="I30" s="48" t="s">
        <v>245</v>
      </c>
      <c r="J30" s="48" t="s">
        <v>246</v>
      </c>
      <c r="K30" s="48" t="s">
        <v>247</v>
      </c>
      <c r="L30" s="49" t="s">
        <v>248</v>
      </c>
    </row>
    <row r="31" spans="1:12" ht="24.75" hidden="1" thickBot="1">
      <c r="A31" s="47" t="s">
        <v>249</v>
      </c>
      <c r="B31" s="35">
        <v>11342</v>
      </c>
      <c r="C31" s="48" t="s">
        <v>250</v>
      </c>
      <c r="D31" s="48" t="s">
        <v>251</v>
      </c>
      <c r="E31" s="48" t="s">
        <v>252</v>
      </c>
      <c r="F31" s="48" t="s">
        <v>253</v>
      </c>
      <c r="G31" s="48" t="s">
        <v>254</v>
      </c>
      <c r="H31" s="48" t="s">
        <v>255</v>
      </c>
      <c r="I31" s="48" t="s">
        <v>256</v>
      </c>
      <c r="J31" s="48" t="s">
        <v>257</v>
      </c>
      <c r="K31" s="48" t="s">
        <v>258</v>
      </c>
      <c r="L31" s="49" t="s">
        <v>259</v>
      </c>
    </row>
    <row r="32" spans="1:12" ht="24" hidden="1">
      <c r="A32" s="50" t="s">
        <v>123</v>
      </c>
      <c r="B32" s="41">
        <v>782932</v>
      </c>
      <c r="C32" s="51" t="s">
        <v>260</v>
      </c>
      <c r="D32" s="51" t="s">
        <v>261</v>
      </c>
      <c r="E32" s="51" t="s">
        <v>262</v>
      </c>
      <c r="F32" s="51" t="s">
        <v>263</v>
      </c>
      <c r="G32" s="51" t="s">
        <v>264</v>
      </c>
      <c r="H32" s="51" t="s">
        <v>265</v>
      </c>
      <c r="I32" s="51" t="s">
        <v>266</v>
      </c>
      <c r="J32" s="51" t="s">
        <v>267</v>
      </c>
      <c r="K32" s="51" t="s">
        <v>268</v>
      </c>
      <c r="L32" s="52" t="s">
        <v>269</v>
      </c>
    </row>
  </sheetData>
  <sheetProtection/>
  <mergeCells count="2">
    <mergeCell ref="A1:L1"/>
    <mergeCell ref="C2:J2"/>
  </mergeCells>
  <printOptions gridLines="1"/>
  <pageMargins left="0.75" right="0.75" top="1" bottom="1" header="0.5" footer="0.5"/>
  <pageSetup horizontalDpi="600" verticalDpi="600" orientation="portrait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80" zoomScalePageLayoutView="0" workbookViewId="0" topLeftCell="A1">
      <selection activeCell="O16" sqref="O16"/>
    </sheetView>
  </sheetViews>
  <sheetFormatPr defaultColWidth="9.00390625" defaultRowHeight="12"/>
  <cols>
    <col min="1" max="2" width="12.375" style="53" customWidth="1"/>
    <col min="3" max="3" width="14.125" style="53" customWidth="1"/>
    <col min="4" max="4" width="14.125" style="54" customWidth="1"/>
    <col min="5" max="16384" width="9.125" style="15" customWidth="1"/>
  </cols>
  <sheetData>
    <row r="1" spans="1:13" s="12" customFormat="1" ht="15.75">
      <c r="A1" s="79" t="s">
        <v>293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.75">
      <c r="A2" s="79" t="s">
        <v>271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4" spans="1:4" s="12" customFormat="1" ht="15.75">
      <c r="A4" s="79" t="s">
        <v>272</v>
      </c>
      <c r="B4" s="79"/>
      <c r="C4" s="79"/>
      <c r="D4" s="79"/>
    </row>
    <row r="5" spans="2:4" ht="25.5">
      <c r="B5" s="55" t="s">
        <v>79</v>
      </c>
      <c r="C5" s="55" t="s">
        <v>273</v>
      </c>
      <c r="D5" s="56" t="s">
        <v>274</v>
      </c>
    </row>
    <row r="6" spans="1:4" ht="12.75">
      <c r="A6" s="57" t="s">
        <v>275</v>
      </c>
      <c r="B6" s="53">
        <v>33341</v>
      </c>
      <c r="C6" s="53">
        <v>446</v>
      </c>
      <c r="D6" s="54">
        <f aca="true" t="shared" si="0" ref="D6:D21">C6/B6</f>
        <v>0.013376923307639243</v>
      </c>
    </row>
    <row r="7" spans="1:4" ht="12.75">
      <c r="A7" s="57" t="s">
        <v>276</v>
      </c>
      <c r="B7" s="53">
        <v>32738</v>
      </c>
      <c r="C7" s="53">
        <v>644</v>
      </c>
      <c r="D7" s="54">
        <f t="shared" si="0"/>
        <v>0.01967132995295986</v>
      </c>
    </row>
    <row r="8" spans="1:4" ht="12.75">
      <c r="A8" s="57" t="s">
        <v>277</v>
      </c>
      <c r="B8" s="53">
        <v>33678</v>
      </c>
      <c r="C8" s="53">
        <v>694</v>
      </c>
      <c r="D8" s="54">
        <f t="shared" si="0"/>
        <v>0.02060692440168656</v>
      </c>
    </row>
    <row r="9" spans="1:4" ht="12.75">
      <c r="A9" s="57" t="s">
        <v>278</v>
      </c>
      <c r="B9" s="53">
        <v>34154</v>
      </c>
      <c r="C9" s="53">
        <v>1050</v>
      </c>
      <c r="D9" s="54">
        <f t="shared" si="0"/>
        <v>0.030743104760789366</v>
      </c>
    </row>
    <row r="10" spans="1:4" ht="12.75">
      <c r="A10" s="57" t="s">
        <v>279</v>
      </c>
      <c r="B10" s="53">
        <v>33686</v>
      </c>
      <c r="C10" s="53">
        <v>1173</v>
      </c>
      <c r="D10" s="54">
        <f t="shared" si="0"/>
        <v>0.03482158760315858</v>
      </c>
    </row>
    <row r="11" spans="1:4" ht="12.75">
      <c r="A11" s="57" t="s">
        <v>280</v>
      </c>
      <c r="B11" s="53">
        <v>33288</v>
      </c>
      <c r="C11" s="53">
        <v>1093</v>
      </c>
      <c r="D11" s="54">
        <f t="shared" si="0"/>
        <v>0.03283465513097813</v>
      </c>
    </row>
    <row r="12" spans="1:4" ht="12.75">
      <c r="A12" s="57" t="s">
        <v>281</v>
      </c>
      <c r="B12" s="53">
        <v>32118</v>
      </c>
      <c r="C12" s="53">
        <v>1050</v>
      </c>
      <c r="D12" s="54">
        <f t="shared" si="0"/>
        <v>0.03269194844012703</v>
      </c>
    </row>
    <row r="13" spans="1:4" ht="12.75">
      <c r="A13" s="57" t="s">
        <v>282</v>
      </c>
      <c r="B13" s="53">
        <v>34463</v>
      </c>
      <c r="C13" s="53">
        <v>1396</v>
      </c>
      <c r="D13" s="54">
        <f t="shared" si="0"/>
        <v>0.04050721063169196</v>
      </c>
    </row>
    <row r="14" spans="1:4" ht="12.75">
      <c r="A14" s="57" t="s">
        <v>283</v>
      </c>
      <c r="B14" s="53">
        <v>31385</v>
      </c>
      <c r="C14" s="53">
        <v>1927</v>
      </c>
      <c r="D14" s="54">
        <f t="shared" si="0"/>
        <v>0.06139875736816951</v>
      </c>
    </row>
    <row r="15" spans="1:4" ht="12.75">
      <c r="A15" s="57" t="s">
        <v>284</v>
      </c>
      <c r="B15" s="53">
        <v>31871</v>
      </c>
      <c r="C15" s="53">
        <v>1978</v>
      </c>
      <c r="D15" s="54">
        <f t="shared" si="0"/>
        <v>0.06206269021994917</v>
      </c>
    </row>
    <row r="16" spans="1:4" ht="12.75">
      <c r="A16" s="57" t="s">
        <v>285</v>
      </c>
      <c r="B16" s="53">
        <v>31849</v>
      </c>
      <c r="C16" s="53">
        <v>1872</v>
      </c>
      <c r="D16" s="54">
        <f t="shared" si="0"/>
        <v>0.05877735564695909</v>
      </c>
    </row>
    <row r="17" spans="1:4" ht="12.75">
      <c r="A17" s="57" t="s">
        <v>286</v>
      </c>
      <c r="B17" s="53">
        <v>31202</v>
      </c>
      <c r="C17" s="53">
        <v>1962</v>
      </c>
      <c r="D17" s="54">
        <f t="shared" si="0"/>
        <v>0.06288058457791167</v>
      </c>
    </row>
    <row r="18" spans="1:4" ht="12.75">
      <c r="A18" s="53" t="s">
        <v>287</v>
      </c>
      <c r="B18" s="53">
        <v>30830</v>
      </c>
      <c r="C18" s="53">
        <v>1959</v>
      </c>
      <c r="D18" s="54">
        <f t="shared" si="0"/>
        <v>0.06354200454103147</v>
      </c>
    </row>
    <row r="19" spans="1:4" ht="12.75">
      <c r="A19" s="53" t="s">
        <v>288</v>
      </c>
      <c r="B19" s="53">
        <v>31797</v>
      </c>
      <c r="C19" s="53">
        <v>1840</v>
      </c>
      <c r="D19" s="54">
        <f t="shared" si="0"/>
        <v>0.05786709437997296</v>
      </c>
    </row>
    <row r="20" spans="1:4" ht="12.75">
      <c r="A20" s="53" t="s">
        <v>289</v>
      </c>
      <c r="B20" s="53">
        <v>30151</v>
      </c>
      <c r="C20" s="53">
        <v>1583</v>
      </c>
      <c r="D20" s="54">
        <f t="shared" si="0"/>
        <v>0.052502404563696065</v>
      </c>
    </row>
    <row r="21" spans="1:4" ht="12.75">
      <c r="A21" s="53" t="s">
        <v>292</v>
      </c>
      <c r="B21" s="53">
        <v>29732</v>
      </c>
      <c r="C21" s="53">
        <v>1419</v>
      </c>
      <c r="D21" s="54">
        <f t="shared" si="0"/>
        <v>0.047726355441948067</v>
      </c>
    </row>
    <row r="23" spans="1:4" s="12" customFormat="1" ht="15.75">
      <c r="A23" s="79" t="s">
        <v>290</v>
      </c>
      <c r="B23" s="79"/>
      <c r="C23" s="79"/>
      <c r="D23" s="79"/>
    </row>
    <row r="24" spans="2:4" ht="25.5">
      <c r="B24" s="55" t="s">
        <v>79</v>
      </c>
      <c r="C24" s="55" t="s">
        <v>291</v>
      </c>
      <c r="D24" s="56" t="s">
        <v>274</v>
      </c>
    </row>
    <row r="25" spans="1:4" ht="12.75">
      <c r="A25" s="57" t="s">
        <v>275</v>
      </c>
      <c r="B25" s="53">
        <v>25090</v>
      </c>
      <c r="C25" s="53">
        <v>479</v>
      </c>
      <c r="D25" s="54">
        <f aca="true" t="shared" si="1" ref="D25:D40">C25/B25</f>
        <v>0.01909127142287764</v>
      </c>
    </row>
    <row r="26" spans="1:4" ht="12.75">
      <c r="A26" s="57" t="s">
        <v>276</v>
      </c>
      <c r="B26" s="53">
        <v>24473</v>
      </c>
      <c r="C26" s="53">
        <v>574</v>
      </c>
      <c r="D26" s="54">
        <f t="shared" si="1"/>
        <v>0.023454419155804356</v>
      </c>
    </row>
    <row r="27" spans="1:4" ht="12.75">
      <c r="A27" s="57" t="s">
        <v>277</v>
      </c>
      <c r="B27" s="53">
        <v>25207</v>
      </c>
      <c r="C27" s="53">
        <v>816</v>
      </c>
      <c r="D27" s="54">
        <f t="shared" si="1"/>
        <v>0.03237196016979411</v>
      </c>
    </row>
    <row r="28" spans="1:4" ht="12.75">
      <c r="A28" s="57" t="s">
        <v>278</v>
      </c>
      <c r="B28" s="53">
        <v>25663</v>
      </c>
      <c r="C28" s="53">
        <v>939</v>
      </c>
      <c r="D28" s="54">
        <f t="shared" si="1"/>
        <v>0.036589642676226476</v>
      </c>
    </row>
    <row r="29" spans="1:4" ht="12.75">
      <c r="A29" s="57" t="s">
        <v>279</v>
      </c>
      <c r="B29" s="53">
        <v>25078</v>
      </c>
      <c r="C29" s="53">
        <v>1138</v>
      </c>
      <c r="D29" s="54">
        <f t="shared" si="1"/>
        <v>0.04537841933168514</v>
      </c>
    </row>
    <row r="30" spans="1:4" ht="12.75">
      <c r="A30" s="57" t="s">
        <v>280</v>
      </c>
      <c r="B30" s="53">
        <v>25167</v>
      </c>
      <c r="C30" s="53">
        <v>1203</v>
      </c>
      <c r="D30" s="54">
        <f t="shared" si="1"/>
        <v>0.04780069138157111</v>
      </c>
    </row>
    <row r="31" spans="1:4" ht="12.75">
      <c r="A31" s="57" t="s">
        <v>281</v>
      </c>
      <c r="B31" s="53">
        <v>24760</v>
      </c>
      <c r="C31" s="53">
        <v>1076</v>
      </c>
      <c r="D31" s="54">
        <f t="shared" si="1"/>
        <v>0.04345718901453958</v>
      </c>
    </row>
    <row r="32" spans="1:4" ht="12.75">
      <c r="A32" s="57" t="s">
        <v>282</v>
      </c>
      <c r="B32" s="53">
        <v>25371</v>
      </c>
      <c r="C32" s="53">
        <v>1269</v>
      </c>
      <c r="D32" s="54">
        <f t="shared" si="1"/>
        <v>0.050017736786094356</v>
      </c>
    </row>
    <row r="33" spans="1:4" ht="12.75">
      <c r="A33" s="57" t="s">
        <v>283</v>
      </c>
      <c r="B33" s="53">
        <v>23647</v>
      </c>
      <c r="C33" s="53">
        <v>1542</v>
      </c>
      <c r="D33" s="54">
        <f t="shared" si="1"/>
        <v>0.06520911743561551</v>
      </c>
    </row>
    <row r="34" spans="1:4" ht="12.75">
      <c r="A34" s="57" t="s">
        <v>284</v>
      </c>
      <c r="B34" s="53">
        <v>24386</v>
      </c>
      <c r="C34" s="53">
        <v>1791</v>
      </c>
      <c r="D34" s="54">
        <f t="shared" si="1"/>
        <v>0.07344377921758385</v>
      </c>
    </row>
    <row r="35" spans="1:4" ht="12.75">
      <c r="A35" s="57" t="s">
        <v>285</v>
      </c>
      <c r="B35" s="53">
        <v>23958</v>
      </c>
      <c r="C35" s="53">
        <v>1780</v>
      </c>
      <c r="D35" s="54">
        <f t="shared" si="1"/>
        <v>0.0742966858669338</v>
      </c>
    </row>
    <row r="36" spans="1:4" ht="12.75">
      <c r="A36" s="57" t="s">
        <v>286</v>
      </c>
      <c r="B36" s="53">
        <v>22998</v>
      </c>
      <c r="C36" s="53">
        <v>1894</v>
      </c>
      <c r="D36" s="54">
        <f t="shared" si="1"/>
        <v>0.08235498739020784</v>
      </c>
    </row>
    <row r="37" spans="1:4" ht="12.75">
      <c r="A37" s="53" t="s">
        <v>287</v>
      </c>
      <c r="B37" s="53">
        <v>23692</v>
      </c>
      <c r="C37" s="53">
        <v>2089</v>
      </c>
      <c r="D37" s="54">
        <f t="shared" si="1"/>
        <v>0.0881732230288705</v>
      </c>
    </row>
    <row r="38" spans="1:4" ht="12.75">
      <c r="A38" s="53" t="s">
        <v>288</v>
      </c>
      <c r="B38" s="53">
        <v>24388</v>
      </c>
      <c r="C38" s="53">
        <v>2302</v>
      </c>
      <c r="D38" s="54">
        <f t="shared" si="1"/>
        <v>0.09439068394292274</v>
      </c>
    </row>
    <row r="39" spans="1:4" ht="12.75">
      <c r="A39" s="53" t="s">
        <v>289</v>
      </c>
      <c r="B39" s="53">
        <v>22579</v>
      </c>
      <c r="C39" s="53">
        <v>2949</v>
      </c>
      <c r="D39" s="54">
        <f t="shared" si="1"/>
        <v>0.130608087160636</v>
      </c>
    </row>
    <row r="40" spans="1:4" ht="12.75">
      <c r="A40" s="53" t="s">
        <v>292</v>
      </c>
      <c r="B40" s="53">
        <v>21899</v>
      </c>
      <c r="C40" s="53">
        <v>1784</v>
      </c>
      <c r="D40" s="54">
        <f t="shared" si="1"/>
        <v>0.08146490707338234</v>
      </c>
    </row>
  </sheetData>
  <sheetProtection/>
  <mergeCells count="4">
    <mergeCell ref="A1:M1"/>
    <mergeCell ref="A2:M2"/>
    <mergeCell ref="A4:D4"/>
    <mergeCell ref="A23:D23"/>
  </mergeCells>
  <printOptions/>
  <pageMargins left="0.75" right="0.75" top="1" bottom="1" header="0.5" footer="0.5"/>
  <pageSetup horizontalDpi="600" verticalDpi="600" orientation="portrait" scale="72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FY12_1st Quarter</dc:title>
  <dc:subject>Vaccines</dc:subject>
  <dc:creator>Jim, Cheyenne C (IHS/HQ)</dc:creator>
  <cp:keywords/>
  <dc:description/>
  <cp:lastModifiedBy>Jim, Cheyenne C (IHS/HQ)</cp:lastModifiedBy>
  <dcterms:created xsi:type="dcterms:W3CDTF">2012-02-10T23:05:44Z</dcterms:created>
  <dcterms:modified xsi:type="dcterms:W3CDTF">2013-08-29T16:22:45Z</dcterms:modified>
  <cp:category/>
  <cp:version/>
  <cp:contentType/>
  <cp:contentStatus/>
</cp:coreProperties>
</file>