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4915" windowHeight="11820" activeTab="0"/>
  </bookViews>
  <sheets>
    <sheet name="3rd Quarter 3_27 " sheetId="1" r:id="rId1"/>
    <sheet name="3rd Quarter 2 Year Olds " sheetId="2" r:id="rId2"/>
    <sheet name="3rd Quarter Adolescent" sheetId="3" r:id="rId3"/>
    <sheet name="Refusals All Qtrs" sheetId="4" r:id="rId4"/>
  </sheets>
  <externalReferences>
    <externalReference r:id="rId7"/>
    <externalReference r:id="rId8"/>
  </externalReferences>
  <definedNames>
    <definedName name="firstper" localSheetId="1">'[1]1st quarter 04'!$D$189</definedName>
    <definedName name="firstper" localSheetId="0">'3rd Quarter 3_27 '!$D$206</definedName>
    <definedName name="firstper">'[2]1st quarter 3_27 '!$D$212</definedName>
    <definedName name="firstpop" localSheetId="1">'[1]1st quarter 04'!$B$189</definedName>
    <definedName name="firstpop" localSheetId="0">'3rd Quarter 3_27 '!$B$206</definedName>
  </definedNames>
  <calcPr calcId="145621"/>
</workbook>
</file>

<file path=xl/sharedStrings.xml><?xml version="1.0" encoding="utf-8"?>
<sst xmlns="http://schemas.openxmlformats.org/spreadsheetml/2006/main" count="514" uniqueCount="121">
  <si>
    <t>3-27 Month old Report</t>
  </si>
  <si>
    <t>3rd Quarter Report FY 2012</t>
  </si>
  <si>
    <t>Immunization Rates For Each Age Group By Area</t>
  </si>
  <si>
    <t>3 - 4 Months</t>
  </si>
  <si>
    <t>Area</t>
  </si>
  <si>
    <t>Number in Age Group</t>
  </si>
  <si>
    <t>No. Comp. Req.</t>
  </si>
  <si>
    <t>% Comp. Req.</t>
  </si>
  <si>
    <t xml:space="preserve">DTAP1 </t>
  </si>
  <si>
    <t xml:space="preserve">Polio1  </t>
  </si>
  <si>
    <t>Hib1</t>
  </si>
  <si>
    <t>HepB1</t>
  </si>
  <si>
    <t>PNE1</t>
  </si>
  <si>
    <t>ROTA1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</si>
  <si>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</si>
  <si>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</si>
  <si>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</si>
  <si>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</si>
  <si>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</si>
  <si>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</si>
  <si>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</si>
  <si>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</si>
  <si>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</si>
  <si>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</si>
  <si>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</si>
  <si>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</si>
  <si>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</si>
  <si>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Rota1</t>
  </si>
  <si>
    <t>5 - 6 Months</t>
  </si>
  <si>
    <t>DTAP2</t>
  </si>
  <si>
    <t xml:space="preserve">Polio2 </t>
  </si>
  <si>
    <t>Hib2</t>
  </si>
  <si>
    <t>HepB2</t>
  </si>
  <si>
    <t>PNE2</t>
  </si>
  <si>
    <t>ROTA2</t>
  </si>
  <si>
    <t>All Areas</t>
  </si>
  <si>
    <t>Rota2</t>
  </si>
  <si>
    <t>7 - 15 Months</t>
  </si>
  <si>
    <t xml:space="preserve">DTAP3 </t>
  </si>
  <si>
    <t>PNE3</t>
  </si>
  <si>
    <t>ROTA3</t>
  </si>
  <si>
    <t>Rota3</t>
  </si>
  <si>
    <t>16 - 18 Months</t>
  </si>
  <si>
    <t>MMR1</t>
  </si>
  <si>
    <t>Hib3</t>
  </si>
  <si>
    <t>HepB3</t>
  </si>
  <si>
    <t>PNE4</t>
  </si>
  <si>
    <t>VAR1</t>
  </si>
  <si>
    <t>VAR</t>
  </si>
  <si>
    <t>19 - 23 Months</t>
  </si>
  <si>
    <t>DTAP4</t>
  </si>
  <si>
    <t xml:space="preserve">Polio3  </t>
  </si>
  <si>
    <t>24 - 27 Months</t>
  </si>
  <si>
    <t xml:space="preserve">DTAP4 </t>
  </si>
  <si>
    <t>HepA1</t>
  </si>
  <si>
    <t>Var1</t>
  </si>
  <si>
    <t>All Ages (3- 27 Months)</t>
  </si>
  <si>
    <t>No. Comp. Req (w/ hep A)</t>
  </si>
  <si>
    <t>% Comp. Req w/ Hep A</t>
  </si>
  <si>
    <t>Two Year Old Immunization Report</t>
  </si>
  <si>
    <t>4 DTaP, 3 IPV, 1 MMR, 3 Hib, 3 Hep B (4:3:1:3:3)</t>
  </si>
  <si>
    <t>Total Population</t>
  </si>
  <si>
    <t>Number with 4:3:1:3:3</t>
  </si>
  <si>
    <t>Percent with 4:3:1:3:3</t>
  </si>
  <si>
    <t>4 DTaP, 3 IPV, 1 MMR, 3 Hib, 3 Hep B, 1 Varicella (4:3:1:3:3:1)</t>
  </si>
  <si>
    <t>Number with 4:3:1:3:3:1</t>
  </si>
  <si>
    <t>Percent with 4:3:1:3:3:1</t>
  </si>
  <si>
    <t>4 DTaP, 3 IPV, 1 MMR, 3 Hib, 3 Hep B, 1 Varicella, 4 PCV (4:3:1:3:3:1:4)</t>
  </si>
  <si>
    <t>Number with 4:3:1:3:3:1:4</t>
  </si>
  <si>
    <t>Percent with 4:3:1:3:3:1:4</t>
  </si>
  <si>
    <t>Adolescent Immunization Report</t>
  </si>
  <si>
    <t>13 Year olds</t>
  </si>
  <si>
    <t>Total Population (Male and female)</t>
  </si>
  <si>
    <t>Tdap</t>
  </si>
  <si>
    <t>Tdap/Td</t>
  </si>
  <si>
    <t>Mening (MCV 4)</t>
  </si>
  <si>
    <t>Tdap #</t>
  </si>
  <si>
    <t>Tdap/Td #</t>
  </si>
  <si>
    <t>Mening (MCV 4) #</t>
  </si>
  <si>
    <t>13 - 17 Year Olds</t>
  </si>
  <si>
    <t>Total Population (Male &amp; Female)</t>
  </si>
  <si>
    <t>MMR2</t>
  </si>
  <si>
    <t>Var2/Hx of chickenpox</t>
  </si>
  <si>
    <t>HepB3 #</t>
  </si>
  <si>
    <t>MMR2 #</t>
  </si>
  <si>
    <t>Var2/Hx of chickenpox #</t>
  </si>
  <si>
    <t>13 - 17 years Females Only</t>
  </si>
  <si>
    <t>Total Population (Female)</t>
  </si>
  <si>
    <t xml:space="preserve">HPV1 </t>
  </si>
  <si>
    <t xml:space="preserve">HPV2 </t>
  </si>
  <si>
    <t xml:space="preserve">HPV3 </t>
  </si>
  <si>
    <t>HPV1 #</t>
  </si>
  <si>
    <t>HPV2 #</t>
  </si>
  <si>
    <t>HPV3 #</t>
  </si>
  <si>
    <t>Refusals Report</t>
  </si>
  <si>
    <t>3-27 month old report - All Areas</t>
  </si>
  <si>
    <t>Number with refusals</t>
  </si>
  <si>
    <t>Percent with Refusals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</si>
  <si>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</si>
  <si>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</si>
  <si>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</si>
  <si>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</si>
  <si>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</si>
  <si>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</si>
  <si>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</si>
  <si>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</si>
  <si>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FY10 Q2</t>
  </si>
  <si>
    <t>FY10 Q3</t>
  </si>
  <si>
    <t>FY10 Q4</t>
  </si>
  <si>
    <t>FY11 Q1</t>
  </si>
  <si>
    <t>FY11 Q2</t>
  </si>
  <si>
    <t>FY11 Q3</t>
  </si>
  <si>
    <t>FY11 Q4</t>
  </si>
  <si>
    <t>FY12 Q1</t>
  </si>
  <si>
    <t>FY12 Q2</t>
  </si>
  <si>
    <t>FY12 Q3</t>
  </si>
  <si>
    <t>2 year old report - All Areas</t>
  </si>
  <si>
    <t>Number with Refusals</t>
  </si>
  <si>
    <t>Adolescent - All Areas</t>
  </si>
  <si>
    <t>FY08 Qtr. 2 - FY12 Qtr.3</t>
  </si>
  <si>
    <t>* The Adolescent Immunization Report was collected for the first time in FY 2008 Q1 and included adolescents manually deemed “active” by the facility. Starting with the FY 2010 Quarter 4 report, the adolescent report inclusion criteria changed and now include all adolescents meeting the electronically-determined “Active Clinical” user definition – i.e. 2 primary care visits in the last 3 years. Because of this change, in this and all future adolescent reports we will include data as of FY 2010 Q4 rather than FY 2008 Q1.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</si>
</sst>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>
    <font>
      <sz val="9"/>
      <name val="Genev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Geneva"/>
      <family val="2"/>
    </font>
    <font>
      <sz val="14.5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Geneva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8.5"/>
      <color rgb="FF000000"/>
      <name val="Arial"/>
      <family val="2"/>
    </font>
    <font>
      <sz val="8"/>
      <name val="Arial"/>
      <family val="2"/>
    </font>
    <font>
      <sz val="8"/>
      <color rgb="FF000000"/>
      <name val="Geneva"/>
      <family val="2"/>
    </font>
    <font>
      <sz val="8.75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3" fillId="0" borderId="0" xfId="0" applyFont="1"/>
    <xf numFmtId="0" fontId="5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 horizontal="right"/>
    </xf>
    <xf numFmtId="9" fontId="3" fillId="0" borderId="0" xfId="0" applyNumberFormat="1" applyFont="1"/>
    <xf numFmtId="1" fontId="3" fillId="0" borderId="0" xfId="0" applyNumberFormat="1" applyFont="1" applyAlignment="1">
      <alignment horizontal="right"/>
    </xf>
    <xf numFmtId="0" fontId="5" fillId="0" borderId="0" xfId="0" applyFont="1"/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1" fillId="2" borderId="0" xfId="20" applyFill="1">
      <alignment/>
      <protection/>
    </xf>
    <xf numFmtId="0" fontId="7" fillId="2" borderId="0" xfId="20" applyFont="1" applyFill="1" applyAlignment="1">
      <alignment horizontal="center"/>
      <protection/>
    </xf>
    <xf numFmtId="0" fontId="1" fillId="0" borderId="0" xfId="20" applyAlignment="1">
      <alignment horizontal="center"/>
      <protection/>
    </xf>
    <xf numFmtId="9" fontId="1" fillId="0" borderId="0" xfId="20" applyNumberFormat="1" applyAlignment="1">
      <alignment horizontal="center"/>
      <protection/>
    </xf>
    <xf numFmtId="164" fontId="3" fillId="0" borderId="0" xfId="0" applyNumberFormat="1" applyFont="1"/>
    <xf numFmtId="164" fontId="5" fillId="0" borderId="0" xfId="0" applyNumberFormat="1" applyFont="1"/>
    <xf numFmtId="0" fontId="7" fillId="0" borderId="0" xfId="20" applyFont="1" applyAlignment="1">
      <alignment horizontal="center"/>
      <protection/>
    </xf>
    <xf numFmtId="9" fontId="3" fillId="0" borderId="0" xfId="0" applyNumberFormat="1" applyFont="1" applyAlignment="1">
      <alignment horizontal="center"/>
    </xf>
    <xf numFmtId="0" fontId="7" fillId="0" borderId="0" xfId="20" applyFont="1" applyAlignment="1">
      <alignment horizontal="center" wrapText="1"/>
      <protection/>
    </xf>
    <xf numFmtId="164" fontId="7" fillId="0" borderId="0" xfId="20" applyNumberFormat="1" applyFont="1" applyAlignment="1">
      <alignment horizontal="center" wrapText="1"/>
      <protection/>
    </xf>
    <xf numFmtId="0" fontId="1" fillId="0" borderId="0" xfId="20" applyFont="1" applyAlignment="1">
      <alignment horizontal="center"/>
      <protection/>
    </xf>
    <xf numFmtId="164" fontId="1" fillId="0" borderId="0" xfId="20" applyNumberFormat="1" applyAlignment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 wrapText="1"/>
    </xf>
    <xf numFmtId="9" fontId="5" fillId="2" borderId="7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Alignment="1">
      <alignment horizontal="center" vertical="center"/>
    </xf>
    <xf numFmtId="9" fontId="5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3" borderId="0" xfId="20" applyFont="1" applyFill="1" applyAlignment="1">
      <alignment horizontal="center"/>
      <protection/>
    </xf>
    <xf numFmtId="0" fontId="2" fillId="3" borderId="7" xfId="20" applyFont="1" applyFill="1" applyBorder="1" applyAlignment="1">
      <alignment horizontal="center"/>
      <protection/>
    </xf>
    <xf numFmtId="0" fontId="8" fillId="2" borderId="0" xfId="20" applyFont="1" applyFill="1" applyAlignment="1">
      <alignment horizontal="center"/>
      <protection/>
    </xf>
    <xf numFmtId="0" fontId="2" fillId="3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 YR OLD 200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Arial"/>
                <a:cs typeface="Arial"/>
              </a:rPr>
              <a:t>Percent Completing Requirements
3-4 Months</a:t>
            </a:r>
          </a:p>
        </c:rich>
      </c:tx>
      <c:layout>
        <c:manualLayout>
          <c:xMode val="edge"/>
          <c:yMode val="edge"/>
          <c:x val="0.22525"/>
          <c:y val="0.01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"/>
          <c:y val="0.18675"/>
          <c:w val="0.8355"/>
          <c:h val="0.4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'!$D$6:$D$7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3_27 '!$A$8:$A$20</c:f>
              <c:strCache/>
            </c:strRef>
          </c:cat>
          <c:val>
            <c:numRef>
              <c:f>'3rd Quarter 3_27 '!$D$8:$D$20</c:f>
              <c:numCache/>
            </c:numRef>
          </c:val>
        </c:ser>
        <c:axId val="17558018"/>
        <c:axId val="23804435"/>
      </c:barChart>
      <c:catAx>
        <c:axId val="1755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8018"/>
        <c:crosses val="autoZero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 horizontalDpi="0" verticalDpi="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2 Year Olds with 4:3:1:3:3:1 Coverage</a:t>
            </a:r>
          </a:p>
        </c:rich>
      </c:tx>
      <c:layout>
        <c:manualLayout>
          <c:xMode val="edge"/>
          <c:yMode val="edge"/>
          <c:x val="0.189"/>
          <c:y val="0.024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25"/>
          <c:y val="0.13725"/>
          <c:w val="0.85875"/>
          <c:h val="0.5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'!$D$22</c:f>
              <c:strCache>
                <c:ptCount val="1"/>
                <c:pt idx="0">
                  <c:v>Percent with 4:3:1:3:3:1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2 Year Olds '!$A$23:$A$35</c:f>
              <c:strCache/>
            </c:strRef>
          </c:cat>
          <c:val>
            <c:numRef>
              <c:f>'3rd Quarter 2 Year Olds '!$D$23:$D$35</c:f>
              <c:numCache/>
            </c:numRef>
          </c:val>
        </c:ser>
        <c:axId val="4968572"/>
        <c:axId val="44717149"/>
      </c:bar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8572"/>
        <c:crosses val="autoZero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Percent of 2 year olds with 4:3:1:3:3:1:4 Coverage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25"/>
          <c:y val="0.166"/>
          <c:w val="0.844"/>
          <c:h val="0.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'!$D$39</c:f>
              <c:strCache>
                <c:ptCount val="1"/>
                <c:pt idx="0">
                  <c:v>Percent with 4:3:1:3:3:1:4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2 Year Olds '!$A$40:$A$52</c:f>
              <c:strCache/>
            </c:strRef>
          </c:cat>
          <c:val>
            <c:numRef>
              <c:f>'3rd Quarter 2 Year Olds '!$D$40:$D$52</c:f>
              <c:numCache/>
            </c:numRef>
          </c:val>
        </c:ser>
        <c:axId val="66910022"/>
        <c:axId val="65319287"/>
      </c:bar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5319287"/>
        <c:crosses val="autoZero"/>
        <c:auto val="1"/>
        <c:lblOffset val="100"/>
        <c:noMultiLvlLbl val="0"/>
      </c:catAx>
      <c:valAx>
        <c:axId val="65319287"/>
        <c:scaling>
          <c:orientation val="minMax"/>
          <c:max val="1"/>
        </c:scaling>
        <c:axPos val="l"/>
        <c:majorGridlines/>
        <c:delete val="0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u="none" baseline="0">
                <a:latin typeface="Arial"/>
                <a:ea typeface="Arial"/>
                <a:cs typeface="Arial"/>
              </a:defRPr>
            </a:pPr>
          </a:p>
        </c:txPr>
        <c:crossAx val="66910022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Tdap and Mening Coverage for 13 year olds</a:t>
            </a:r>
          </a:p>
        </c:rich>
      </c:tx>
      <c:layout>
        <c:manualLayout>
          <c:xMode val="edge"/>
          <c:yMode val="edge"/>
          <c:x val="0.23825"/>
          <c:y val="0.03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075"/>
          <c:y val="0.14975"/>
          <c:w val="0.73675"/>
          <c:h val="0.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Adolescent'!$C$5</c:f>
              <c:strCache>
                <c:ptCount val="1"/>
                <c:pt idx="0">
                  <c:v>Tdap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Adolescent'!$A$6:$A$18</c:f>
              <c:strCache/>
            </c:strRef>
          </c:cat>
          <c:val>
            <c:numRef>
              <c:f>'3rd Quarter Adolescent'!$C$6:$C$18</c:f>
              <c:numCache/>
            </c:numRef>
          </c:val>
        </c:ser>
        <c:ser>
          <c:idx val="1"/>
          <c:order val="1"/>
          <c:tx>
            <c:strRef>
              <c:f>'3rd Quarter Adolescent'!$D$5</c:f>
              <c:strCache>
                <c:ptCount val="1"/>
                <c:pt idx="0">
                  <c:v>Tdap/Td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Adolescent'!$A$6:$A$18</c:f>
              <c:strCache/>
            </c:strRef>
          </c:cat>
          <c:val>
            <c:numRef>
              <c:f>'3rd Quarter Adolescent'!$D$6:$D$18</c:f>
              <c:numCache/>
            </c:numRef>
          </c:val>
        </c:ser>
        <c:ser>
          <c:idx val="2"/>
          <c:order val="2"/>
          <c:tx>
            <c:strRef>
              <c:f>'3rd Quarter Adolescent'!$E$5</c:f>
              <c:strCache>
                <c:ptCount val="1"/>
                <c:pt idx="0">
                  <c:v>Mening (MCV 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Adolescent'!$A$6:$A$18</c:f>
              <c:strCache/>
            </c:strRef>
          </c:cat>
          <c:val>
            <c:numRef>
              <c:f>'3rd Quarter Adolescent'!$E$6:$E$18</c:f>
              <c:numCache/>
            </c:numRef>
          </c:val>
        </c:ser>
        <c:axId val="51002672"/>
        <c:axId val="56370865"/>
      </c:bar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2672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075"/>
          <c:y val="0.33525"/>
          <c:w val="0.1492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Immunization Coverage for 13 - 17 years</a:t>
            </a:r>
          </a:p>
        </c:rich>
      </c:tx>
      <c:layout>
        <c:manualLayout>
          <c:xMode val="edge"/>
          <c:yMode val="edge"/>
          <c:x val="0.29975"/>
          <c:y val="0.03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163"/>
          <c:w val="0.7095"/>
          <c:h val="0.5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Adolescent'!$C$37</c:f>
              <c:strCache>
                <c:ptCount val="1"/>
                <c:pt idx="0">
                  <c:v>HepB3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Adolescent'!$A$38:$A$50</c:f>
              <c:strCache/>
            </c:strRef>
          </c:cat>
          <c:val>
            <c:numRef>
              <c:f>'3rd Quarter Adolescent'!$C$38:$C$50</c:f>
              <c:numCache/>
            </c:numRef>
          </c:val>
        </c:ser>
        <c:ser>
          <c:idx val="1"/>
          <c:order val="1"/>
          <c:tx>
            <c:strRef>
              <c:f>'3rd Quarter Adolescent'!$D$37</c:f>
              <c:strCache>
                <c:ptCount val="1"/>
                <c:pt idx="0">
                  <c:v>MMR2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Adolescent'!$A$38:$A$50</c:f>
              <c:strCache/>
            </c:strRef>
          </c:cat>
          <c:val>
            <c:numRef>
              <c:f>'3rd Quarter Adolescent'!$D$38:$D$50</c:f>
              <c:numCache/>
            </c:numRef>
          </c:val>
        </c:ser>
        <c:ser>
          <c:idx val="2"/>
          <c:order val="2"/>
          <c:tx>
            <c:strRef>
              <c:f>'3rd Quarter Adolescent'!$E$37</c:f>
              <c:strCache>
                <c:ptCount val="1"/>
                <c:pt idx="0">
                  <c:v>Var2/Hx of chickenpox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Adolescent'!$A$38:$A$50</c:f>
              <c:strCache/>
            </c:strRef>
          </c:cat>
          <c:val>
            <c:numRef>
              <c:f>'3rd Quarter Adolescent'!$E$38:$E$50</c:f>
              <c:numCache/>
            </c:numRef>
          </c:val>
        </c:ser>
        <c:ser>
          <c:idx val="3"/>
          <c:order val="3"/>
          <c:tx>
            <c:strRef>
              <c:f>'3rd Quarter Adolescent'!$F$37</c:f>
              <c:strCache>
                <c:ptCount val="1"/>
                <c:pt idx="0">
                  <c:v>Tdap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Adolescent'!$A$38:$A$50</c:f>
              <c:strCache/>
            </c:strRef>
          </c:cat>
          <c:val>
            <c:numRef>
              <c:f>'3rd Quarter Adolescent'!$F$38:$F$50</c:f>
              <c:numCache/>
            </c:numRef>
          </c:val>
        </c:ser>
        <c:ser>
          <c:idx val="4"/>
          <c:order val="4"/>
          <c:tx>
            <c:strRef>
              <c:f>'3rd Quarter Adolescent'!$G$37</c:f>
              <c:strCache>
                <c:ptCount val="1"/>
                <c:pt idx="0">
                  <c:v>Tdap/Td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Adolescent'!$A$38:$A$50</c:f>
              <c:strCache/>
            </c:strRef>
          </c:cat>
          <c:val>
            <c:numRef>
              <c:f>'3rd Quarter Adolescent'!$G$38:$G$50</c:f>
              <c:numCache/>
            </c:numRef>
          </c:val>
        </c:ser>
        <c:ser>
          <c:idx val="5"/>
          <c:order val="5"/>
          <c:tx>
            <c:strRef>
              <c:f>'3rd Quarter Adolescent'!$H$37</c:f>
              <c:strCache>
                <c:ptCount val="1"/>
                <c:pt idx="0">
                  <c:v>Mening (MCV 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Adolescent'!$A$38:$A$50</c:f>
              <c:strCache/>
            </c:strRef>
          </c:cat>
          <c:val>
            <c:numRef>
              <c:f>'3rd Quarter Adolescent'!$H$38:$H$50</c:f>
              <c:numCache/>
            </c:numRef>
          </c:val>
        </c:ser>
        <c:axId val="37575738"/>
        <c:axId val="2637323"/>
      </c:barChart>
      <c:catAx>
        <c:axId val="3757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7323"/>
        <c:crosses val="autoZero"/>
        <c:auto val="1"/>
        <c:lblOffset val="100"/>
        <c:tickLblSkip val="1"/>
        <c:noMultiLvlLbl val="0"/>
      </c:catAx>
      <c:valAx>
        <c:axId val="263732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738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25"/>
          <c:y val="0.16675"/>
          <c:w val="0.19475"/>
          <c:h val="0.5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HPV Coverage for 13-17 Year old Females</a:t>
            </a:r>
          </a:p>
        </c:rich>
      </c:tx>
      <c:layout>
        <c:manualLayout>
          <c:xMode val="edge"/>
          <c:yMode val="edge"/>
          <c:x val="0.25925"/>
          <c:y val="0.03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5"/>
          <c:y val="0.161"/>
          <c:w val="0.7665"/>
          <c:h val="0.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Adolescent'!$C$69</c:f>
              <c:strCache>
                <c:ptCount val="1"/>
                <c:pt idx="0">
                  <c:v>HPV1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Adolescent'!$A$70:$A$82</c:f>
              <c:strCache/>
            </c:strRef>
          </c:cat>
          <c:val>
            <c:numRef>
              <c:f>'3rd Quarter Adolescent'!$C$70:$C$82</c:f>
              <c:numCache/>
            </c:numRef>
          </c:val>
        </c:ser>
        <c:ser>
          <c:idx val="1"/>
          <c:order val="1"/>
          <c:tx>
            <c:strRef>
              <c:f>'3rd Quarter Adolescent'!$D$69</c:f>
              <c:strCache>
                <c:ptCount val="1"/>
                <c:pt idx="0">
                  <c:v>HPV2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Adolescent'!$A$70:$A$82</c:f>
              <c:strCache/>
            </c:strRef>
          </c:cat>
          <c:val>
            <c:numRef>
              <c:f>'3rd Quarter Adolescent'!$D$70:$D$82</c:f>
              <c:numCache/>
            </c:numRef>
          </c:val>
        </c:ser>
        <c:ser>
          <c:idx val="2"/>
          <c:order val="2"/>
          <c:tx>
            <c:strRef>
              <c:f>'3rd Quarter Adolescent'!$E$69</c:f>
              <c:strCache>
                <c:ptCount val="1"/>
                <c:pt idx="0">
                  <c:v>HPV3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Adolescent'!$A$70:$A$82</c:f>
              <c:strCache/>
            </c:strRef>
          </c:cat>
          <c:val>
            <c:numRef>
              <c:f>'3rd Quarter Adolescent'!$E$70:$E$82</c:f>
              <c:numCache/>
            </c:numRef>
          </c:val>
        </c:ser>
        <c:axId val="23735908"/>
        <c:axId val="12296581"/>
      </c:bar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5908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5"/>
          <c:y val="0.39375"/>
          <c:w val="0.106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with Refusals
3-27 month old report</a:t>
            </a:r>
          </a:p>
        </c:rich>
      </c:tx>
      <c:layout>
        <c:manualLayout>
          <c:xMode val="edge"/>
          <c:yMode val="edge"/>
          <c:x val="0.26325"/>
          <c:y val="0.017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"/>
          <c:y val="0.185"/>
          <c:w val="0.67975"/>
          <c:h val="0.5817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Qtrs'!$D$5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'Refusals All Qtrs'!$A$6:$A$23</c:f>
              <c:strCache/>
            </c:strRef>
          </c:cat>
          <c:val>
            <c:numRef>
              <c:f>'Refusals All Qtrs'!$D$6:$D$23</c:f>
              <c:numCache/>
            </c:numRef>
          </c:val>
          <c:smooth val="0"/>
        </c:ser>
        <c:marker val="1"/>
        <c:axId val="43560366"/>
        <c:axId val="56498975"/>
      </c:line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 val="autoZero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5"/>
          <c:y val="0.3605"/>
          <c:w val="0.1605"/>
          <c:h val="0.1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with Refusals
2 year old report</a:t>
            </a:r>
          </a:p>
        </c:rich>
      </c:tx>
      <c:layout>
        <c:manualLayout>
          <c:xMode val="edge"/>
          <c:yMode val="edge"/>
          <c:x val="0.28425"/>
          <c:y val="0.014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"/>
          <c:y val="0.177"/>
          <c:w val="0.68725"/>
          <c:h val="0.6012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Qtrs'!$D$26</c:f>
              <c:strCache>
                <c:ptCount val="1"/>
                <c:pt idx="0">
                  <c:v>Percent with Refusals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'Refusals All Qtrs'!$A$27:$A$44</c:f>
              <c:strCache/>
            </c:strRef>
          </c:cat>
          <c:val>
            <c:numRef>
              <c:f>'Refusals All Qtrs'!$D$27:$D$44</c:f>
              <c:numCache/>
            </c:numRef>
          </c:val>
          <c:smooth val="0"/>
        </c:ser>
        <c:marker val="1"/>
        <c:axId val="38728728"/>
        <c:axId val="13014233"/>
      </c:line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4233"/>
        <c:crosses val="autoZero"/>
        <c:auto val="1"/>
        <c:lblOffset val="100"/>
        <c:tickLblSkip val="1"/>
        <c:noMultiLvlLbl val="0"/>
      </c:catAx>
      <c:valAx>
        <c:axId val="13014233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 val="autoZero"/>
        <c:crossBetween val="between"/>
        <c:dispUnits/>
        <c:majorUnit val="0.05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25"/>
          <c:y val="0.3615"/>
          <c:w val="0.151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u="none" baseline="0">
                <a:latin typeface="Geneva"/>
                <a:ea typeface="Geneva"/>
                <a:cs typeface="Geneva"/>
              </a:rPr>
              <a:t>Percent with Refusals</a:t>
            </a:r>
            <a:r>
              <a:rPr lang="en-US" cap="none" sz="1400" u="none" baseline="0">
                <a:latin typeface="Geneva"/>
                <a:ea typeface="Geneva"/>
                <a:cs typeface="Geneva"/>
              </a:rPr>
              <a:t>
Adolescent</a:t>
            </a:r>
            <a:r>
              <a:rPr lang="en-US" cap="none" sz="1400" u="none" baseline="0">
                <a:latin typeface="Geneva"/>
                <a:ea typeface="Geneva"/>
                <a:cs typeface="Geneva"/>
              </a:rPr>
              <a:t> Report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"/>
          <c:y val="0.221"/>
          <c:w val="0.684"/>
          <c:h val="0.56375"/>
        </c:manualLayout>
      </c:layout>
      <c:lineChart>
        <c:grouping val="standard"/>
        <c:varyColors val="0"/>
        <c:ser>
          <c:idx val="0"/>
          <c:order val="0"/>
          <c:tx>
            <c:strRef>
              <c:f>'Refusals All Qtrs'!$D$47</c:f>
              <c:strCache>
                <c:ptCount val="1"/>
                <c:pt idx="0">
                  <c:v>Percent with Refusals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'Refusals All Qtrs'!$A$48:$A$52</c:f>
              <c:strCache/>
            </c:strRef>
          </c:cat>
          <c:val>
            <c:numRef>
              <c:f>'Refusals All Qtrs'!$D$48:$D$52</c:f>
              <c:numCache/>
            </c:numRef>
          </c:val>
          <c:smooth val="0"/>
        </c:ser>
        <c:marker val="1"/>
        <c:axId val="50019234"/>
        <c:axId val="47519923"/>
      </c:line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u="none" baseline="0">
                <a:latin typeface="Geneva"/>
                <a:ea typeface="Geneva"/>
                <a:cs typeface="Geneva"/>
              </a:defRPr>
            </a:pPr>
          </a:p>
        </c:txPr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  <c:max val="0.4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019234"/>
        <c:crosses val="autoZero"/>
        <c:crossBetween val="between"/>
        <c:dispUnits/>
      </c:valAx>
      <c:spPr>
        <a:solidFill>
          <a:schemeClr val="bg1">
            <a:lumMod val="65000"/>
          </a:schemeClr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4095"/>
          <c:w val="0.18775"/>
          <c:h val="0.204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
 7-15 Months</a:t>
            </a:r>
          </a:p>
        </c:rich>
      </c:tx>
      <c:layout>
        <c:manualLayout>
          <c:xMode val="edge"/>
          <c:yMode val="edge"/>
          <c:x val="0.23425"/>
          <c:y val="0.01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75"/>
          <c:y val="0.1845"/>
          <c:w val="0.84475"/>
          <c:h val="0.4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'!$D$70:$D$71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3_27 '!$A$72:$A$84</c:f>
              <c:strCache/>
            </c:strRef>
          </c:cat>
          <c:val>
            <c:numRef>
              <c:f>'3rd Quarter 3_27 '!$D$72:$D$84</c:f>
              <c:numCache/>
            </c:numRef>
          </c:val>
        </c:ser>
        <c:axId val="12913324"/>
        <c:axId val="49111053"/>
      </c:barChart>
      <c:catAx>
        <c:axId val="12913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1053"/>
        <c:crosses val="autoZero"/>
        <c:auto val="1"/>
        <c:lblOffset val="100"/>
        <c:tickLblSkip val="1"/>
        <c:noMultiLvlLbl val="0"/>
      </c:catAx>
      <c:valAx>
        <c:axId val="4911105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913324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16-18 months</a:t>
            </a:r>
          </a:p>
        </c:rich>
      </c:tx>
      <c:layout>
        <c:manualLayout>
          <c:xMode val="edge"/>
          <c:yMode val="edge"/>
          <c:x val="0.255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5"/>
          <c:y val="0.19825"/>
          <c:w val="0.83575"/>
          <c:h val="0.4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'!$D$102:$D$103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3_27 '!$A$104:$A$116</c:f>
              <c:strCache/>
            </c:strRef>
          </c:cat>
          <c:val>
            <c:numRef>
              <c:f>'3rd Quarter 3_27 '!$D$104:$D$116</c:f>
              <c:numCache/>
            </c:numRef>
          </c:val>
        </c:ser>
        <c:axId val="39346294"/>
        <c:axId val="18572327"/>
      </c:bar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72327"/>
        <c:crosses val="autoZero"/>
        <c:auto val="1"/>
        <c:lblOffset val="100"/>
        <c:tickLblSkip val="1"/>
        <c:noMultiLvlLbl val="0"/>
      </c:catAx>
      <c:valAx>
        <c:axId val="1857232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346294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19-23 Months</a:t>
            </a:r>
          </a:p>
        </c:rich>
      </c:tx>
      <c:layout>
        <c:manualLayout>
          <c:xMode val="edge"/>
          <c:yMode val="edge"/>
          <c:x val="0.25"/>
          <c:y val="0.017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"/>
          <c:y val="0.18025"/>
          <c:w val="0.84975"/>
          <c:h val="0.5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'!$D$134:$D$135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3_27 '!$A$136:$A$148</c:f>
              <c:strCache/>
            </c:strRef>
          </c:cat>
          <c:val>
            <c:numRef>
              <c:f>'3rd Quarter 3_27 '!$D$136:$D$148</c:f>
              <c:numCache/>
            </c:numRef>
          </c:val>
        </c:ser>
        <c:axId val="32933216"/>
        <c:axId val="27963489"/>
      </c:barChart>
      <c:catAx>
        <c:axId val="3293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63489"/>
        <c:crosses val="autoZero"/>
        <c:auto val="1"/>
        <c:lblOffset val="100"/>
        <c:tickLblSkip val="1"/>
        <c:noMultiLvlLbl val="0"/>
      </c:catAx>
      <c:valAx>
        <c:axId val="2796348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933216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 horizontalDpi="-4" verticalDpi="-4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24-27 Months</a:t>
            </a:r>
          </a:p>
        </c:rich>
      </c:tx>
      <c:layout>
        <c:manualLayout>
          <c:xMode val="edge"/>
          <c:yMode val="edge"/>
          <c:x val="0.27125"/>
          <c:y val="0.018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"/>
          <c:y val="0.18"/>
          <c:w val="0.85925"/>
          <c:h val="0.5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'!$D$166:$D$167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3_27 '!$A$168:$A$180</c:f>
              <c:strCache/>
            </c:strRef>
          </c:cat>
          <c:val>
            <c:numRef>
              <c:f>'3rd Quarter 3_27 '!$D$168:$D$180</c:f>
              <c:numCache/>
            </c:numRef>
          </c:val>
        </c:ser>
        <c:axId val="50344810"/>
        <c:axId val="50450107"/>
      </c:barChart>
      <c:catAx>
        <c:axId val="50344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50107"/>
        <c:crosses val="autoZero"/>
        <c:auto val="1"/>
        <c:lblOffset val="100"/>
        <c:tickLblSkip val="1"/>
        <c:noMultiLvlLbl val="0"/>
      </c:catAx>
      <c:valAx>
        <c:axId val="5045010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344810"/>
        <c:crosses val="autoZero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All Ages (excluding Hep A)</a:t>
            </a:r>
          </a:p>
        </c:rich>
      </c:tx>
      <c:layout>
        <c:manualLayout>
          <c:xMode val="edge"/>
          <c:yMode val="edge"/>
          <c:x val="0.24025"/>
          <c:y val="0.022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7"/>
          <c:y val="0.18425"/>
          <c:w val="0.8215"/>
          <c:h val="0.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'!$D$198:$D$199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3_27 '!$A$200:$A$212</c:f>
              <c:strCache/>
            </c:strRef>
          </c:cat>
          <c:val>
            <c:numRef>
              <c:f>'3rd Quarter 3_27 '!$D$200:$D$212</c:f>
              <c:numCache/>
            </c:numRef>
          </c:val>
        </c:ser>
        <c:axId val="51397780"/>
        <c:axId val="59926837"/>
      </c:barChart>
      <c:catAx>
        <c:axId val="5139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26837"/>
        <c:crosses val="autoZero"/>
        <c:auto val="1"/>
        <c:lblOffset val="100"/>
        <c:tickLblSkip val="1"/>
        <c:noMultiLvlLbl val="0"/>
      </c:catAx>
      <c:valAx>
        <c:axId val="5992683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97780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 horizontalDpi="-4" verticalDpi="-4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5-6 Months</a:t>
            </a:r>
          </a:p>
        </c:rich>
      </c:tx>
      <c:layout>
        <c:manualLayout>
          <c:xMode val="edge"/>
          <c:yMode val="edge"/>
          <c:x val="0.231"/>
          <c:y val="0.025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5"/>
          <c:y val="0.1915"/>
          <c:w val="0.856"/>
          <c:h val="0.5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'!$D$38:$D$39</c:f>
              <c:strCache>
                <c:ptCount val="1"/>
                <c:pt idx="0">
                  <c:v>% Comp. Req.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3_27 '!$A$40:$A$52</c:f>
              <c:strCache/>
            </c:strRef>
          </c:cat>
          <c:val>
            <c:numRef>
              <c:f>'3rd Quarter 3_27 '!$D$40:$D$52</c:f>
              <c:numCache/>
            </c:numRef>
          </c:val>
        </c:ser>
        <c:axId val="2470622"/>
        <c:axId val="22235599"/>
      </c:barChart>
      <c:catAx>
        <c:axId val="247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35599"/>
        <c:crosses val="autoZero"/>
        <c:auto val="1"/>
        <c:lblOffset val="100"/>
        <c:tickLblSkip val="1"/>
        <c:noMultiLvlLbl val="0"/>
      </c:catAx>
      <c:valAx>
        <c:axId val="2223559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70622"/>
        <c:crosses val="autoZero"/>
        <c:crossBetween val="between"/>
        <c:dispUnits/>
        <c:majorUnit val="0.1"/>
        <c:minorUnit val="0.020000000000000007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Completing Requirements 
All Ages (including Hep A)</a:t>
            </a:r>
          </a:p>
        </c:rich>
      </c:tx>
      <c:layout>
        <c:manualLayout>
          <c:xMode val="edge"/>
          <c:yMode val="edge"/>
          <c:x val="0.23825"/>
          <c:y val="0.031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425"/>
          <c:y val="0.185"/>
          <c:w val="0.8335"/>
          <c:h val="0.4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3_27 '!$F$198:$F$199</c:f>
              <c:strCache>
                <c:ptCount val="1"/>
                <c:pt idx="0">
                  <c:v>% Comp. Req w/ Hep 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3_27 '!$A$200:$A$212</c:f>
              <c:strCache/>
            </c:strRef>
          </c:cat>
          <c:val>
            <c:numRef>
              <c:f>'3rd Quarter 3_27 '!$F$200:$F$212</c:f>
              <c:numCache/>
            </c:numRef>
          </c:val>
        </c:ser>
        <c:axId val="65902664"/>
        <c:axId val="56253065"/>
      </c:bar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53065"/>
        <c:crosses val="autoZero"/>
        <c:auto val="1"/>
        <c:lblOffset val="100"/>
        <c:tickLblSkip val="1"/>
        <c:noMultiLvlLbl val="0"/>
      </c:catAx>
      <c:valAx>
        <c:axId val="5625306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0266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 of 2 Year Olds with 4:3:1:3:3 Coverage</a:t>
            </a:r>
          </a:p>
        </c:rich>
      </c:tx>
      <c:layout>
        <c:manualLayout>
          <c:xMode val="edge"/>
          <c:yMode val="edge"/>
          <c:x val="0.23625"/>
          <c:y val="0.031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25"/>
          <c:y val="0.13275"/>
          <c:w val="0.872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Quarter 2 Year Olds '!$D$5</c:f>
              <c:strCache>
                <c:ptCount val="1"/>
                <c:pt idx="0">
                  <c:v>Percent with 4:3:1:3:3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'3rd Quarter 2 Year Olds '!$A$6:$A$18</c:f>
              <c:strCache/>
            </c:strRef>
          </c:cat>
          <c:val>
            <c:numRef>
              <c:f>'3rd Quarter 2 Year Olds '!$D$6:$D$18</c:f>
              <c:numCache/>
            </c:numRef>
          </c:val>
        </c:ser>
        <c:axId val="36515538"/>
        <c:axId val="60204387"/>
      </c:barChart>
      <c:catAx>
        <c:axId val="3651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04387"/>
        <c:crosses val="autoZero"/>
        <c:auto val="1"/>
        <c:lblOffset val="100"/>
        <c:tickLblSkip val="1"/>
        <c:noMultiLvlLbl val="0"/>
      </c:catAx>
      <c:valAx>
        <c:axId val="6020438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5538"/>
        <c:crosses val="autoZero"/>
        <c:crossBetween val="between"/>
        <c:dispUnits/>
        <c:majorUnit val="0.1"/>
        <c:minorUnit val="0.0552569832402235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4</xdr:row>
      <xdr:rowOff>9525</xdr:rowOff>
    </xdr:from>
    <xdr:to>
      <xdr:col>17</xdr:col>
      <xdr:colOff>314325</xdr:colOff>
      <xdr:row>18</xdr:row>
      <xdr:rowOff>123825</xdr:rowOff>
    </xdr:to>
    <xdr:graphicFrame macro="">
      <xdr:nvGraphicFramePr>
        <xdr:cNvPr id="2" name="Chart 1"/>
        <xdr:cNvGraphicFramePr/>
      </xdr:nvGraphicFramePr>
      <xdr:xfrm>
        <a:off x="7019925" y="762000"/>
        <a:ext cx="42100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68</xdr:row>
      <xdr:rowOff>66675</xdr:rowOff>
    </xdr:from>
    <xdr:to>
      <xdr:col>17</xdr:col>
      <xdr:colOff>209550</xdr:colOff>
      <xdr:row>82</xdr:row>
      <xdr:rowOff>104775</xdr:rowOff>
    </xdr:to>
    <xdr:graphicFrame macro="">
      <xdr:nvGraphicFramePr>
        <xdr:cNvPr id="3" name="Chart 2"/>
        <xdr:cNvGraphicFramePr/>
      </xdr:nvGraphicFramePr>
      <xdr:xfrm>
        <a:off x="7038975" y="6410325"/>
        <a:ext cx="40862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304800</xdr:colOff>
      <xdr:row>100</xdr:row>
      <xdr:rowOff>38100</xdr:rowOff>
    </xdr:from>
    <xdr:to>
      <xdr:col>19</xdr:col>
      <xdr:colOff>142875</xdr:colOff>
      <xdr:row>114</xdr:row>
      <xdr:rowOff>142875</xdr:rowOff>
    </xdr:to>
    <xdr:graphicFrame macro="">
      <xdr:nvGraphicFramePr>
        <xdr:cNvPr id="4" name="Chart 3"/>
        <xdr:cNvGraphicFramePr/>
      </xdr:nvGraphicFramePr>
      <xdr:xfrm>
        <a:off x="8201025" y="9182100"/>
        <a:ext cx="40671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247650</xdr:colOff>
      <xdr:row>132</xdr:row>
      <xdr:rowOff>85725</xdr:rowOff>
    </xdr:from>
    <xdr:to>
      <xdr:col>19</xdr:col>
      <xdr:colOff>152400</xdr:colOff>
      <xdr:row>147</xdr:row>
      <xdr:rowOff>19050</xdr:rowOff>
    </xdr:to>
    <xdr:graphicFrame macro="">
      <xdr:nvGraphicFramePr>
        <xdr:cNvPr id="5" name="Chart 4"/>
        <xdr:cNvGraphicFramePr/>
      </xdr:nvGraphicFramePr>
      <xdr:xfrm>
        <a:off x="8143875" y="12030075"/>
        <a:ext cx="413385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342900</xdr:colOff>
      <xdr:row>164</xdr:row>
      <xdr:rowOff>152400</xdr:rowOff>
    </xdr:from>
    <xdr:to>
      <xdr:col>20</xdr:col>
      <xdr:colOff>219075</xdr:colOff>
      <xdr:row>178</xdr:row>
      <xdr:rowOff>133350</xdr:rowOff>
    </xdr:to>
    <xdr:graphicFrame macro="">
      <xdr:nvGraphicFramePr>
        <xdr:cNvPr id="6" name="Chart 5"/>
        <xdr:cNvGraphicFramePr/>
      </xdr:nvGraphicFramePr>
      <xdr:xfrm>
        <a:off x="8867775" y="14897100"/>
        <a:ext cx="4029075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381000</xdr:colOff>
      <xdr:row>197</xdr:row>
      <xdr:rowOff>85725</xdr:rowOff>
    </xdr:from>
    <xdr:to>
      <xdr:col>13</xdr:col>
      <xdr:colOff>38100</xdr:colOff>
      <xdr:row>211</xdr:row>
      <xdr:rowOff>133350</xdr:rowOff>
    </xdr:to>
    <xdr:graphicFrame macro="">
      <xdr:nvGraphicFramePr>
        <xdr:cNvPr id="7" name="Chart 6"/>
        <xdr:cNvGraphicFramePr/>
      </xdr:nvGraphicFramePr>
      <xdr:xfrm>
        <a:off x="4524375" y="17830800"/>
        <a:ext cx="403860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285750</xdr:colOff>
      <xdr:row>36</xdr:row>
      <xdr:rowOff>19050</xdr:rowOff>
    </xdr:from>
    <xdr:to>
      <xdr:col>17</xdr:col>
      <xdr:colOff>304800</xdr:colOff>
      <xdr:row>50</xdr:row>
      <xdr:rowOff>95250</xdr:rowOff>
    </xdr:to>
    <xdr:graphicFrame macro="">
      <xdr:nvGraphicFramePr>
        <xdr:cNvPr id="8" name="Chart 7"/>
        <xdr:cNvGraphicFramePr/>
      </xdr:nvGraphicFramePr>
      <xdr:xfrm>
        <a:off x="7058025" y="3562350"/>
        <a:ext cx="4162425" cy="2266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180975</xdr:colOff>
      <xdr:row>197</xdr:row>
      <xdr:rowOff>85725</xdr:rowOff>
    </xdr:from>
    <xdr:to>
      <xdr:col>19</xdr:col>
      <xdr:colOff>457200</xdr:colOff>
      <xdr:row>211</xdr:row>
      <xdr:rowOff>142875</xdr:rowOff>
    </xdr:to>
    <xdr:graphicFrame macro="">
      <xdr:nvGraphicFramePr>
        <xdr:cNvPr id="9" name="Chart 8"/>
        <xdr:cNvGraphicFramePr/>
      </xdr:nvGraphicFramePr>
      <xdr:xfrm>
        <a:off x="8705850" y="17830800"/>
        <a:ext cx="3876675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0.1045</cdr:x>
      <cdr:y>0.24175</cdr:y>
    </cdr:from>
    <cdr:to>
      <cdr:x>0.97125</cdr:x>
      <cdr:y>0.24175</cdr:y>
    </cdr:to>
    <cdr:sp macro="" textlink="">
      <cdr:nvSpPr>
        <cdr:cNvPr id="16385" name="Line 1"/>
        <cdr:cNvSpPr>
          <a:spLocks noChangeShapeType="1"/>
        </cdr:cNvSpPr>
      </cdr:nvSpPr>
      <cdr:spPr bwMode="auto">
        <a:xfrm>
          <a:off x="523875" y="590550"/>
          <a:ext cx="4371975" cy="0"/>
        </a:xfrm>
        <a:prstGeom prst="line">
          <a:avLst/>
        </a:prstGeom>
        <a:noFill/>
        <a:ln w="25400">
          <a:solidFill>
            <a:srgbClr val="000000"/>
          </a:solidFill>
          <a:prstDash val="dashDot"/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0.1315</cdr:x>
      <cdr:y>0.1175</cdr:y>
    </cdr:from>
    <cdr:to>
      <cdr:x>0.58175</cdr:x>
      <cdr:y>0.203</cdr:y>
    </cdr:to>
    <cdr:sp macro="" textlink="">
      <cdr:nvSpPr>
        <cdr:cNvPr id="16386" name="Text Box 2"/>
        <cdr:cNvSpPr txBox="1">
          <a:spLocks noChangeArrowheads="1"/>
        </cdr:cNvSpPr>
      </cdr:nvSpPr>
      <cdr:spPr bwMode="auto">
        <a:xfrm>
          <a:off x="657225" y="285750"/>
          <a:ext cx="2276475" cy="20955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0.11225</cdr:x>
      <cdr:y>0.2555</cdr:y>
    </cdr:from>
    <cdr:to>
      <cdr:x>0.96925</cdr:x>
      <cdr:y>0.2555</cdr:y>
    </cdr:to>
    <cdr:sp macro="" textlink="">
      <cdr:nvSpPr>
        <cdr:cNvPr id="17409" name="Line 1"/>
        <cdr:cNvSpPr>
          <a:spLocks noChangeShapeType="1"/>
        </cdr:cNvSpPr>
      </cdr:nvSpPr>
      <cdr:spPr bwMode="auto">
        <a:xfrm>
          <a:off x="561975" y="609600"/>
          <a:ext cx="4362450" cy="0"/>
        </a:xfrm>
        <a:prstGeom prst="line">
          <a:avLst/>
        </a:prstGeom>
        <a:noFill/>
        <a:ln w="25400">
          <a:solidFill>
            <a:srgbClr val="000000"/>
          </a:solidFill>
          <a:prstDash val="dashDot"/>
          <a:round/>
          <a:headEnd type="none"/>
          <a:tailEnd type="none"/>
        </a:ln>
      </cdr:spPr>
      <cdr:txBody>
        <a:bodyPr/>
        <a:lstStyle/>
        <a:p>
          <a:endParaRPr lang="en-US"/>
        </a:p>
      </cdr:txBody>
    </cdr:sp>
  </cdr:relSizeAnchor>
  <cdr:relSizeAnchor xmlns:cdr="http://schemas.openxmlformats.org/drawingml/2006/chartDrawing">
    <cdr:from>
      <cdr:x>0.15575</cdr:x>
      <cdr:y>0.12875</cdr:y>
    </cdr:from>
    <cdr:to>
      <cdr:x>0.5995</cdr:x>
      <cdr:y>0.1895</cdr:y>
    </cdr:to>
    <cdr:sp macro="" textlink="">
      <cdr:nvSpPr>
        <cdr:cNvPr id="17410" name="Text Box 2"/>
        <cdr:cNvSpPr txBox="1">
          <a:spLocks noChangeArrowheads="1"/>
        </cdr:cNvSpPr>
      </cdr:nvSpPr>
      <cdr:spPr bwMode="auto">
        <a:xfrm>
          <a:off x="790575" y="304800"/>
          <a:ext cx="2257425" cy="142875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3</xdr:row>
      <xdr:rowOff>0</xdr:rowOff>
    </xdr:from>
    <xdr:to>
      <xdr:col>12</xdr:col>
      <xdr:colOff>19050</xdr:colOff>
      <xdr:row>17</xdr:row>
      <xdr:rowOff>142875</xdr:rowOff>
    </xdr:to>
    <xdr:graphicFrame macro="">
      <xdr:nvGraphicFramePr>
        <xdr:cNvPr id="2" name="Chart 1"/>
        <xdr:cNvGraphicFramePr/>
      </xdr:nvGraphicFramePr>
      <xdr:xfrm>
        <a:off x="6619875" y="561975"/>
        <a:ext cx="5048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20</xdr:row>
      <xdr:rowOff>9525</xdr:rowOff>
    </xdr:from>
    <xdr:to>
      <xdr:col>12</xdr:col>
      <xdr:colOff>123825</xdr:colOff>
      <xdr:row>34</xdr:row>
      <xdr:rowOff>114300</xdr:rowOff>
    </xdr:to>
    <xdr:graphicFrame macro="">
      <xdr:nvGraphicFramePr>
        <xdr:cNvPr id="3" name="Chart 2"/>
        <xdr:cNvGraphicFramePr/>
      </xdr:nvGraphicFramePr>
      <xdr:xfrm>
        <a:off x="6686550" y="3343275"/>
        <a:ext cx="50863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37</xdr:row>
      <xdr:rowOff>0</xdr:rowOff>
    </xdr:from>
    <xdr:to>
      <xdr:col>12</xdr:col>
      <xdr:colOff>28575</xdr:colOff>
      <xdr:row>51</xdr:row>
      <xdr:rowOff>161925</xdr:rowOff>
    </xdr:to>
    <xdr:graphicFrame macro="">
      <xdr:nvGraphicFramePr>
        <xdr:cNvPr id="4" name="Chart 5"/>
        <xdr:cNvGraphicFramePr/>
      </xdr:nvGraphicFramePr>
      <xdr:xfrm>
        <a:off x="6791325" y="6105525"/>
        <a:ext cx="48863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523875</xdr:colOff>
      <xdr:row>40</xdr:row>
      <xdr:rowOff>161925</xdr:rowOff>
    </xdr:from>
    <xdr:to>
      <xdr:col>11</xdr:col>
      <xdr:colOff>495300</xdr:colOff>
      <xdr:row>40</xdr:row>
      <xdr:rowOff>161925</xdr:rowOff>
    </xdr:to>
    <xdr:cxnSp macro="">
      <xdr:nvCxnSpPr>
        <xdr:cNvPr id="5" name="Straight Connector 6"/>
        <xdr:cNvCxnSpPr>
          <a:cxnSpLocks noChangeShapeType="1"/>
        </xdr:cNvCxnSpPr>
      </xdr:nvCxnSpPr>
      <xdr:spPr bwMode="auto">
        <a:xfrm>
          <a:off x="7305675" y="6791325"/>
          <a:ext cx="4143375" cy="0"/>
        </a:xfrm>
        <a:prstGeom prst="line">
          <a:avLst/>
        </a:prstGeom>
        <a:noFill/>
        <a:ln w="19050" algn="ctr">
          <a:solidFill>
            <a:srgbClr val="000000"/>
          </a:solidFill>
          <a:prstDash val="lgDashDot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95250</xdr:colOff>
      <xdr:row>39</xdr:row>
      <xdr:rowOff>66675</xdr:rowOff>
    </xdr:from>
    <xdr:to>
      <xdr:col>9</xdr:col>
      <xdr:colOff>219075</xdr:colOff>
      <xdr:row>40</xdr:row>
      <xdr:rowOff>47625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7572375" y="6534150"/>
          <a:ext cx="2209800" cy="142875"/>
        </a:xfrm>
        <a:prstGeom prst="rect">
          <a:avLst/>
        </a:prstGeom>
        <a:noFill/>
        <a:ln w="9525">
          <a:noFill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2020 Goal - 80%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3</xdr:row>
      <xdr:rowOff>0</xdr:rowOff>
    </xdr:from>
    <xdr:to>
      <xdr:col>13</xdr:col>
      <xdr:colOff>495300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6029325" y="904875"/>
        <a:ext cx="54959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35</xdr:row>
      <xdr:rowOff>0</xdr:rowOff>
    </xdr:from>
    <xdr:to>
      <xdr:col>16</xdr:col>
      <xdr:colOff>361950</xdr:colOff>
      <xdr:row>50</xdr:row>
      <xdr:rowOff>0</xdr:rowOff>
    </xdr:to>
    <xdr:graphicFrame macro="">
      <xdr:nvGraphicFramePr>
        <xdr:cNvPr id="3" name="Chart 2"/>
        <xdr:cNvGraphicFramePr/>
      </xdr:nvGraphicFramePr>
      <xdr:xfrm>
        <a:off x="7915275" y="3676650"/>
        <a:ext cx="55626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352425</xdr:colOff>
      <xdr:row>66</xdr:row>
      <xdr:rowOff>152400</xdr:rowOff>
    </xdr:from>
    <xdr:to>
      <xdr:col>12</xdr:col>
      <xdr:colOff>600075</xdr:colOff>
      <xdr:row>81</xdr:row>
      <xdr:rowOff>152400</xdr:rowOff>
    </xdr:to>
    <xdr:graphicFrame macro="">
      <xdr:nvGraphicFramePr>
        <xdr:cNvPr id="4" name="Chart 3"/>
        <xdr:cNvGraphicFramePr/>
      </xdr:nvGraphicFramePr>
      <xdr:xfrm>
        <a:off x="5905500" y="6438900"/>
        <a:ext cx="50292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0.20625</cdr:y>
    </cdr:from>
    <cdr:to>
      <cdr:x>0.10775</cdr:x>
      <cdr:y>0.20625</cdr:y>
    </cdr:to>
    <cdr:sp macro="" textlink="">
      <cdr:nvSpPr>
        <cdr:cNvPr id="37889" name="Text Box 1"/>
        <cdr:cNvSpPr txBox="1">
          <a:spLocks noChangeArrowheads="1"/>
        </cdr:cNvSpPr>
      </cdr:nvSpPr>
      <cdr:spPr bwMode="auto">
        <a:xfrm>
          <a:off x="647700" y="552450"/>
          <a:ext cx="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Healthy People 2010 Goal - 80%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4</xdr:row>
      <xdr:rowOff>9525</xdr:rowOff>
    </xdr:from>
    <xdr:to>
      <xdr:col>13</xdr:col>
      <xdr:colOff>28575</xdr:colOff>
      <xdr:row>19</xdr:row>
      <xdr:rowOff>133350</xdr:rowOff>
    </xdr:to>
    <xdr:graphicFrame macro="">
      <xdr:nvGraphicFramePr>
        <xdr:cNvPr id="2" name="Chart 1"/>
        <xdr:cNvGraphicFramePr/>
      </xdr:nvGraphicFramePr>
      <xdr:xfrm>
        <a:off x="4276725" y="762000"/>
        <a:ext cx="6048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24</xdr:row>
      <xdr:rowOff>180975</xdr:rowOff>
    </xdr:from>
    <xdr:to>
      <xdr:col>13</xdr:col>
      <xdr:colOff>66675</xdr:colOff>
      <xdr:row>40</xdr:row>
      <xdr:rowOff>47625</xdr:rowOff>
    </xdr:to>
    <xdr:graphicFrame macro="">
      <xdr:nvGraphicFramePr>
        <xdr:cNvPr id="3" name="Chart 2"/>
        <xdr:cNvGraphicFramePr/>
      </xdr:nvGraphicFramePr>
      <xdr:xfrm>
        <a:off x="4295775" y="4295775"/>
        <a:ext cx="60674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276225</xdr:colOff>
      <xdr:row>45</xdr:row>
      <xdr:rowOff>9525</xdr:rowOff>
    </xdr:from>
    <xdr:to>
      <xdr:col>13</xdr:col>
      <xdr:colOff>0</xdr:colOff>
      <xdr:row>62</xdr:row>
      <xdr:rowOff>0</xdr:rowOff>
    </xdr:to>
    <xdr:graphicFrame macro="">
      <xdr:nvGraphicFramePr>
        <xdr:cNvPr id="4" name="Chart 1"/>
        <xdr:cNvGraphicFramePr/>
      </xdr:nvGraphicFramePr>
      <xdr:xfrm>
        <a:off x="4314825" y="7686675"/>
        <a:ext cx="59817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adata\chjim$\Documents%20and%20Settings\AGROOM.D1\Desktop\Amy's%20Docs\Immunizations\Reports\2004\GPRA\FINAL%20GPRA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Immunization%20Info\Quarterly%20Reports\Annual%20Reports\2012%20Qtrs.%201-4_5-23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0" refreshError="1"/>
      <sheetData sheetId="1" refreshError="1">
        <row r="189">
          <cell r="B189">
            <v>30367</v>
          </cell>
          <cell r="D189">
            <v>0.8186847564790727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 3_27 "/>
      <sheetName val="1st Quarter 2 Year Olds"/>
      <sheetName val="1st Quarter Adolescent"/>
      <sheetName val="1st Qtr. Flu Report"/>
      <sheetName val="2nd Quarter 3_27"/>
      <sheetName val="2nd Quarter 2 Year Olds "/>
      <sheetName val="2nd Quarter Adolescent"/>
      <sheetName val="2nd Qtr. Flu Report"/>
      <sheetName val="3rd Quarter 3_27 "/>
      <sheetName val="3rd Quarter 2 Year Olds "/>
      <sheetName val="3rd Quarter Adolescent"/>
      <sheetName val="4th Quarter 3_27 "/>
      <sheetName val="4th  Quarter 2 Year Olds "/>
      <sheetName val="4th Quarter Adolescent "/>
      <sheetName val="Annual"/>
      <sheetName val="Refusals All Qtrs"/>
    </sheetNames>
    <sheetDataSet>
      <sheetData sheetId="0">
        <row r="212">
          <cell r="D212">
            <v>0.7114893044531145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tabSelected="1" workbookViewId="0" topLeftCell="A1">
      <selection activeCell="W115" sqref="W115"/>
    </sheetView>
  </sheetViews>
  <sheetFormatPr defaultColWidth="11.375" defaultRowHeight="12"/>
  <cols>
    <col min="1" max="1" width="10.375" style="1" customWidth="1"/>
    <col min="2" max="4" width="8.75390625" style="1" customWidth="1"/>
    <col min="5" max="6" width="8.875" style="1" customWidth="1"/>
    <col min="7" max="9" width="8.75390625" style="1" customWidth="1"/>
    <col min="10" max="10" width="8.25390625" style="1" customWidth="1"/>
    <col min="11" max="11" width="6.875" style="1" customWidth="1"/>
    <col min="12" max="12" width="7.875" style="1" customWidth="1"/>
    <col min="13" max="13" width="8.25390625" style="1" customWidth="1"/>
    <col min="14" max="14" width="8.375" style="1" customWidth="1"/>
    <col min="15" max="15" width="7.875" style="1" customWidth="1"/>
    <col min="16" max="16" width="7.25390625" style="1" customWidth="1"/>
    <col min="17" max="17" width="7.875" style="1" customWidth="1"/>
    <col min="18" max="18" width="7.625" style="1" customWidth="1"/>
    <col min="19" max="19" width="8.25390625" style="1" customWidth="1"/>
    <col min="20" max="20" width="7.25390625" style="1" customWidth="1"/>
    <col min="21" max="21" width="6.875" style="1" customWidth="1"/>
    <col min="22" max="22" width="10.625" style="1" customWidth="1"/>
    <col min="23" max="16384" width="11.375" style="1" customWidth="1"/>
  </cols>
  <sheetData>
    <row r="1" spans="1:20" ht="15.7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15.75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0" ht="15.75" thickBot="1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</row>
    <row r="4" spans="1:12" ht="12">
      <c r="A4" s="2"/>
      <c r="B4" s="3"/>
      <c r="C4" s="3"/>
      <c r="D4" s="4"/>
      <c r="E4" s="4"/>
      <c r="F4" s="4"/>
      <c r="G4" s="4"/>
      <c r="H4" s="4"/>
      <c r="I4" s="4"/>
      <c r="J4" s="3"/>
      <c r="K4" s="3"/>
      <c r="L4" s="3"/>
    </row>
    <row r="5" spans="1:10" ht="15" customHeight="1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2">
      <c r="A6" s="39" t="s">
        <v>4</v>
      </c>
      <c r="B6" s="41" t="s">
        <v>5</v>
      </c>
      <c r="C6" s="43" t="s">
        <v>6</v>
      </c>
      <c r="D6" s="45" t="s">
        <v>7</v>
      </c>
      <c r="E6" s="47" t="s">
        <v>8</v>
      </c>
      <c r="F6" s="47" t="s">
        <v>9</v>
      </c>
      <c r="G6" s="47" t="s">
        <v>10</v>
      </c>
      <c r="H6" s="47" t="s">
        <v>11</v>
      </c>
      <c r="I6" s="47" t="s">
        <v>12</v>
      </c>
      <c r="J6" s="47" t="s">
        <v>13</v>
      </c>
    </row>
    <row r="7" spans="1:10" ht="12.75" thickBot="1">
      <c r="A7" s="40"/>
      <c r="B7" s="42"/>
      <c r="C7" s="44"/>
      <c r="D7" s="46"/>
      <c r="E7" s="48"/>
      <c r="F7" s="48"/>
      <c r="G7" s="48"/>
      <c r="H7" s="48"/>
      <c r="I7" s="48"/>
      <c r="J7" s="48"/>
    </row>
    <row r="8" spans="1:10" ht="12">
      <c r="A8" s="1" t="s">
        <v>14</v>
      </c>
      <c r="B8" s="5">
        <v>311</v>
      </c>
      <c r="C8" s="5">
        <v>264</v>
      </c>
      <c r="D8" s="6">
        <f aca="true" t="shared" si="0" ref="D8:D20">C8/B8</f>
        <v>0.8488745980707395</v>
      </c>
      <c r="E8" s="6">
        <f aca="true" t="shared" si="1" ref="E8:E19">E23/B8</f>
        <v>0.8617363344051447</v>
      </c>
      <c r="F8" s="6">
        <f aca="true" t="shared" si="2" ref="F8:F19">F23/B8</f>
        <v>0.8617363344051447</v>
      </c>
      <c r="G8" s="6">
        <f aca="true" t="shared" si="3" ref="G8:G19">G23/B8</f>
        <v>0.8617363344051447</v>
      </c>
      <c r="H8" s="6">
        <f aca="true" t="shared" si="4" ref="H8:H19">H23/B8</f>
        <v>0.9131832797427653</v>
      </c>
      <c r="I8" s="7">
        <f aca="true" t="shared" si="5" ref="I8:I19">I23/B8</f>
        <v>0.8553054662379421</v>
      </c>
      <c r="J8" s="6">
        <f aca="true" t="shared" si="6" ref="J8:J19">J23/B8</f>
        <v>0.7845659163987139</v>
      </c>
    </row>
    <row r="9" spans="1:10" ht="12">
      <c r="A9" s="1" t="s">
        <v>15</v>
      </c>
      <c r="B9" s="5">
        <v>249</v>
      </c>
      <c r="C9" s="5">
        <v>222</v>
      </c>
      <c r="D9" s="6">
        <f t="shared" si="0"/>
        <v>0.891566265060241</v>
      </c>
      <c r="E9" s="6">
        <f t="shared" si="1"/>
        <v>0.927710843373494</v>
      </c>
      <c r="F9" s="6">
        <f t="shared" si="2"/>
        <v>0.9196787148594378</v>
      </c>
      <c r="G9" s="6">
        <f t="shared" si="3"/>
        <v>0.9076305220883534</v>
      </c>
      <c r="H9" s="6">
        <f t="shared" si="4"/>
        <v>0.963855421686747</v>
      </c>
      <c r="I9" s="7">
        <f t="shared" si="5"/>
        <v>0.9156626506024096</v>
      </c>
      <c r="J9" s="6">
        <f t="shared" si="6"/>
        <v>0.9036144578313253</v>
      </c>
    </row>
    <row r="10" spans="1:10" ht="12">
      <c r="A10" s="1" t="s">
        <v>16</v>
      </c>
      <c r="B10" s="8">
        <v>99</v>
      </c>
      <c r="C10" s="8">
        <v>80</v>
      </c>
      <c r="D10" s="6">
        <f t="shared" si="0"/>
        <v>0.8080808080808081</v>
      </c>
      <c r="E10" s="6">
        <f t="shared" si="1"/>
        <v>0.8282828282828283</v>
      </c>
      <c r="F10" s="6">
        <f t="shared" si="2"/>
        <v>0.8282828282828283</v>
      </c>
      <c r="G10" s="6">
        <f t="shared" si="3"/>
        <v>0.8080808080808081</v>
      </c>
      <c r="H10" s="6">
        <f t="shared" si="4"/>
        <v>0.8888888888888888</v>
      </c>
      <c r="I10" s="7">
        <f t="shared" si="5"/>
        <v>0.8282828282828283</v>
      </c>
      <c r="J10" s="6">
        <f t="shared" si="6"/>
        <v>0.7474747474747475</v>
      </c>
    </row>
    <row r="11" spans="1:10" ht="12">
      <c r="A11" s="1" t="s">
        <v>17</v>
      </c>
      <c r="B11" s="5">
        <v>135</v>
      </c>
      <c r="C11" s="5">
        <v>120</v>
      </c>
      <c r="D11" s="6">
        <f t="shared" si="0"/>
        <v>0.8888888888888888</v>
      </c>
      <c r="E11" s="6">
        <f t="shared" si="1"/>
        <v>0.8888888888888888</v>
      </c>
      <c r="F11" s="6">
        <f t="shared" si="2"/>
        <v>0.8888888888888888</v>
      </c>
      <c r="G11" s="6">
        <f t="shared" si="3"/>
        <v>0.8888888888888888</v>
      </c>
      <c r="H11" s="6">
        <f t="shared" si="4"/>
        <v>0.9037037037037037</v>
      </c>
      <c r="I11" s="7">
        <f t="shared" si="5"/>
        <v>0.8888888888888888</v>
      </c>
      <c r="J11" s="6">
        <f t="shared" si="6"/>
        <v>0.6444444444444445</v>
      </c>
    </row>
    <row r="12" spans="1:10" ht="12">
      <c r="A12" s="1" t="s">
        <v>18</v>
      </c>
      <c r="B12" s="5">
        <v>158</v>
      </c>
      <c r="C12" s="5">
        <v>126</v>
      </c>
      <c r="D12" s="6">
        <f t="shared" si="0"/>
        <v>0.7974683544303798</v>
      </c>
      <c r="E12" s="6">
        <f t="shared" si="1"/>
        <v>0.7974683544303798</v>
      </c>
      <c r="F12" s="6">
        <f t="shared" si="2"/>
        <v>0.8037974683544303</v>
      </c>
      <c r="G12" s="6">
        <f t="shared" si="3"/>
        <v>0.7974683544303798</v>
      </c>
      <c r="H12" s="6">
        <f t="shared" si="4"/>
        <v>0.8607594936708861</v>
      </c>
      <c r="I12" s="7">
        <f t="shared" si="5"/>
        <v>0.7974683544303798</v>
      </c>
      <c r="J12" s="6">
        <f t="shared" si="6"/>
        <v>0.7784810126582279</v>
      </c>
    </row>
    <row r="13" spans="1:10" ht="12">
      <c r="A13" s="1" t="s">
        <v>19</v>
      </c>
      <c r="B13" s="5">
        <v>114</v>
      </c>
      <c r="C13" s="5">
        <v>82</v>
      </c>
      <c r="D13" s="6">
        <f t="shared" si="0"/>
        <v>0.7192982456140351</v>
      </c>
      <c r="E13" s="6">
        <f t="shared" si="1"/>
        <v>0.7280701754385965</v>
      </c>
      <c r="F13" s="6">
        <f t="shared" si="2"/>
        <v>0.7280701754385965</v>
      </c>
      <c r="G13" s="6">
        <f t="shared" si="3"/>
        <v>0.7280701754385965</v>
      </c>
      <c r="H13" s="6">
        <f t="shared" si="4"/>
        <v>0.7631578947368421</v>
      </c>
      <c r="I13" s="7">
        <f t="shared" si="5"/>
        <v>0.6403508771929824</v>
      </c>
      <c r="J13" s="6">
        <f t="shared" si="6"/>
        <v>0.6140350877192983</v>
      </c>
    </row>
    <row r="14" spans="1:10" ht="12">
      <c r="A14" s="1" t="s">
        <v>20</v>
      </c>
      <c r="B14" s="5">
        <v>86</v>
      </c>
      <c r="C14" s="5">
        <v>75</v>
      </c>
      <c r="D14" s="6">
        <f t="shared" si="0"/>
        <v>0.872093023255814</v>
      </c>
      <c r="E14" s="6">
        <f t="shared" si="1"/>
        <v>0.9069767441860465</v>
      </c>
      <c r="F14" s="6">
        <f t="shared" si="2"/>
        <v>0.9069767441860465</v>
      </c>
      <c r="G14" s="6">
        <f t="shared" si="3"/>
        <v>0.8953488372093024</v>
      </c>
      <c r="H14" s="6">
        <f t="shared" si="4"/>
        <v>0.9418604651162791</v>
      </c>
      <c r="I14" s="7">
        <f t="shared" si="5"/>
        <v>0.8837209302325582</v>
      </c>
      <c r="J14" s="6">
        <f t="shared" si="6"/>
        <v>0.8837209302325582</v>
      </c>
    </row>
    <row r="15" spans="1:10" ht="12">
      <c r="A15" s="1" t="s">
        <v>21</v>
      </c>
      <c r="B15" s="5">
        <v>440</v>
      </c>
      <c r="C15" s="5">
        <v>380</v>
      </c>
      <c r="D15" s="6">
        <f t="shared" si="0"/>
        <v>0.8636363636363636</v>
      </c>
      <c r="E15" s="6">
        <f t="shared" si="1"/>
        <v>0.8636363636363636</v>
      </c>
      <c r="F15" s="6">
        <f t="shared" si="2"/>
        <v>0.8636363636363636</v>
      </c>
      <c r="G15" s="6">
        <f t="shared" si="3"/>
        <v>0.8636363636363636</v>
      </c>
      <c r="H15" s="6">
        <f t="shared" si="4"/>
        <v>0.9363636363636364</v>
      </c>
      <c r="I15" s="7">
        <f t="shared" si="5"/>
        <v>0.8636363636363636</v>
      </c>
      <c r="J15" s="6">
        <f t="shared" si="6"/>
        <v>0.8409090909090909</v>
      </c>
    </row>
    <row r="16" spans="1:10" ht="12">
      <c r="A16" s="1" t="s">
        <v>22</v>
      </c>
      <c r="B16" s="5">
        <v>179</v>
      </c>
      <c r="C16" s="5">
        <v>158</v>
      </c>
      <c r="D16" s="6">
        <f t="shared" si="0"/>
        <v>0.88268156424581</v>
      </c>
      <c r="E16" s="6">
        <f t="shared" si="1"/>
        <v>0.888268156424581</v>
      </c>
      <c r="F16" s="6">
        <f t="shared" si="2"/>
        <v>0.888268156424581</v>
      </c>
      <c r="G16" s="6">
        <f t="shared" si="3"/>
        <v>0.888268156424581</v>
      </c>
      <c r="H16" s="6">
        <f t="shared" si="4"/>
        <v>0.9497206703910615</v>
      </c>
      <c r="I16" s="7">
        <f t="shared" si="5"/>
        <v>0.88268156424581</v>
      </c>
      <c r="J16" s="6">
        <f t="shared" si="6"/>
        <v>0.8379888268156425</v>
      </c>
    </row>
    <row r="17" spans="1:10" ht="12">
      <c r="A17" s="1" t="s">
        <v>23</v>
      </c>
      <c r="B17" s="8">
        <v>190</v>
      </c>
      <c r="C17" s="8">
        <v>174</v>
      </c>
      <c r="D17" s="6">
        <f t="shared" si="0"/>
        <v>0.9157894736842105</v>
      </c>
      <c r="E17" s="6">
        <f t="shared" si="1"/>
        <v>0.9368421052631579</v>
      </c>
      <c r="F17" s="6">
        <f t="shared" si="2"/>
        <v>0.9368421052631579</v>
      </c>
      <c r="G17" s="6">
        <f t="shared" si="3"/>
        <v>0.9263157894736842</v>
      </c>
      <c r="H17" s="6">
        <f t="shared" si="4"/>
        <v>0.9894736842105263</v>
      </c>
      <c r="I17" s="7">
        <f t="shared" si="5"/>
        <v>0.9263157894736842</v>
      </c>
      <c r="J17" s="6">
        <f t="shared" si="6"/>
        <v>0.9105263157894737</v>
      </c>
    </row>
    <row r="18" spans="1:10" ht="12">
      <c r="A18" s="1" t="s">
        <v>24</v>
      </c>
      <c r="B18" s="5">
        <v>101</v>
      </c>
      <c r="C18" s="5">
        <v>67</v>
      </c>
      <c r="D18" s="6">
        <f t="shared" si="0"/>
        <v>0.6633663366336634</v>
      </c>
      <c r="E18" s="6">
        <f t="shared" si="1"/>
        <v>0.6732673267326733</v>
      </c>
      <c r="F18" s="6">
        <f t="shared" si="2"/>
        <v>0.6732673267326733</v>
      </c>
      <c r="G18" s="6">
        <f t="shared" si="3"/>
        <v>0.6732673267326733</v>
      </c>
      <c r="H18" s="6">
        <f t="shared" si="4"/>
        <v>0.7623762376237624</v>
      </c>
      <c r="I18" s="7">
        <f t="shared" si="5"/>
        <v>0.6633663366336634</v>
      </c>
      <c r="J18" s="6">
        <f t="shared" si="6"/>
        <v>0.594059405940594</v>
      </c>
    </row>
    <row r="19" spans="1:10" ht="12">
      <c r="A19" s="1" t="s">
        <v>25</v>
      </c>
      <c r="B19" s="5">
        <v>48</v>
      </c>
      <c r="C19" s="5">
        <v>34</v>
      </c>
      <c r="D19" s="6">
        <f t="shared" si="0"/>
        <v>0.7083333333333334</v>
      </c>
      <c r="E19" s="6">
        <f t="shared" si="1"/>
        <v>0.7291666666666666</v>
      </c>
      <c r="F19" s="6">
        <f t="shared" si="2"/>
        <v>0.7291666666666666</v>
      </c>
      <c r="G19" s="6">
        <f t="shared" si="3"/>
        <v>0.7291666666666666</v>
      </c>
      <c r="H19" s="6">
        <f t="shared" si="4"/>
        <v>0.8333333333333334</v>
      </c>
      <c r="I19" s="7">
        <f t="shared" si="5"/>
        <v>0.7083333333333334</v>
      </c>
      <c r="J19" s="6">
        <f t="shared" si="6"/>
        <v>0.7291666666666666</v>
      </c>
    </row>
    <row r="20" spans="1:9" ht="12">
      <c r="A20" s="9" t="s">
        <v>26</v>
      </c>
      <c r="B20" s="1">
        <f>SUM(B8:B19)</f>
        <v>2110</v>
      </c>
      <c r="C20" s="1">
        <f>SUM(C8:C19)</f>
        <v>1782</v>
      </c>
      <c r="D20" s="7">
        <f t="shared" si="0"/>
        <v>0.8445497630331753</v>
      </c>
      <c r="E20" s="7"/>
      <c r="F20" s="7"/>
      <c r="G20" s="7"/>
      <c r="H20" s="7"/>
      <c r="I20" s="7"/>
    </row>
    <row r="21" spans="1:9" ht="12">
      <c r="A21" s="9"/>
      <c r="D21" s="7"/>
      <c r="E21" s="7"/>
      <c r="F21" s="7"/>
      <c r="G21" s="7"/>
      <c r="H21" s="7"/>
      <c r="I21" s="7"/>
    </row>
    <row r="22" spans="5:10" ht="12" hidden="1">
      <c r="E22" s="10" t="s">
        <v>8</v>
      </c>
      <c r="F22" s="10" t="s">
        <v>9</v>
      </c>
      <c r="G22" s="10" t="s">
        <v>10</v>
      </c>
      <c r="H22" s="10" t="s">
        <v>11</v>
      </c>
      <c r="I22" s="10" t="s">
        <v>12</v>
      </c>
      <c r="J22" s="11" t="s">
        <v>27</v>
      </c>
    </row>
    <row r="23" spans="1:10" ht="12" hidden="1">
      <c r="A23" s="1" t="s">
        <v>14</v>
      </c>
      <c r="E23" s="1">
        <v>268</v>
      </c>
      <c r="F23" s="1">
        <v>268</v>
      </c>
      <c r="G23" s="1">
        <v>268</v>
      </c>
      <c r="H23" s="1">
        <v>284</v>
      </c>
      <c r="I23" s="1">
        <v>266</v>
      </c>
      <c r="J23" s="1">
        <v>244</v>
      </c>
    </row>
    <row r="24" spans="1:10" ht="12" hidden="1">
      <c r="A24" s="1" t="s">
        <v>15</v>
      </c>
      <c r="E24" s="1">
        <v>231</v>
      </c>
      <c r="F24" s="1">
        <v>229</v>
      </c>
      <c r="G24" s="1">
        <v>226</v>
      </c>
      <c r="H24" s="1">
        <v>240</v>
      </c>
      <c r="I24" s="1">
        <v>228</v>
      </c>
      <c r="J24" s="1">
        <v>225</v>
      </c>
    </row>
    <row r="25" spans="1:10" ht="12" hidden="1">
      <c r="A25" s="1" t="s">
        <v>16</v>
      </c>
      <c r="E25" s="1">
        <v>82</v>
      </c>
      <c r="F25" s="1">
        <v>82</v>
      </c>
      <c r="G25" s="1">
        <v>80</v>
      </c>
      <c r="H25" s="1">
        <v>88</v>
      </c>
      <c r="I25" s="1">
        <v>82</v>
      </c>
      <c r="J25" s="1">
        <v>74</v>
      </c>
    </row>
    <row r="26" spans="1:10" ht="12" hidden="1">
      <c r="A26" s="1" t="s">
        <v>17</v>
      </c>
      <c r="E26" s="1">
        <v>120</v>
      </c>
      <c r="F26" s="1">
        <v>120</v>
      </c>
      <c r="G26" s="1">
        <v>120</v>
      </c>
      <c r="H26" s="1">
        <v>122</v>
      </c>
      <c r="I26" s="1">
        <v>120</v>
      </c>
      <c r="J26" s="1">
        <v>87</v>
      </c>
    </row>
    <row r="27" spans="1:10" ht="12" hidden="1">
      <c r="A27" s="1" t="s">
        <v>18</v>
      </c>
      <c r="E27" s="1">
        <v>126</v>
      </c>
      <c r="F27" s="1">
        <v>127</v>
      </c>
      <c r="G27" s="1">
        <v>126</v>
      </c>
      <c r="H27" s="1">
        <v>136</v>
      </c>
      <c r="I27" s="1">
        <v>126</v>
      </c>
      <c r="J27" s="1">
        <v>123</v>
      </c>
    </row>
    <row r="28" spans="1:10" ht="12" hidden="1">
      <c r="A28" s="1" t="s">
        <v>19</v>
      </c>
      <c r="E28" s="1">
        <v>83</v>
      </c>
      <c r="F28" s="1">
        <v>83</v>
      </c>
      <c r="G28" s="1">
        <v>83</v>
      </c>
      <c r="H28" s="1">
        <v>87</v>
      </c>
      <c r="I28" s="1">
        <v>73</v>
      </c>
      <c r="J28" s="1">
        <v>70</v>
      </c>
    </row>
    <row r="29" spans="1:10" ht="12" hidden="1">
      <c r="A29" s="1" t="s">
        <v>20</v>
      </c>
      <c r="E29" s="1">
        <v>78</v>
      </c>
      <c r="F29" s="1">
        <v>78</v>
      </c>
      <c r="G29" s="1">
        <v>77</v>
      </c>
      <c r="H29" s="1">
        <v>81</v>
      </c>
      <c r="I29" s="1">
        <v>76</v>
      </c>
      <c r="J29" s="1">
        <v>76</v>
      </c>
    </row>
    <row r="30" spans="1:10" ht="12" hidden="1">
      <c r="A30" s="1" t="s">
        <v>21</v>
      </c>
      <c r="E30" s="1">
        <v>380</v>
      </c>
      <c r="F30" s="1">
        <v>380</v>
      </c>
      <c r="G30" s="1">
        <v>380</v>
      </c>
      <c r="H30" s="1">
        <v>412</v>
      </c>
      <c r="I30" s="1">
        <v>380</v>
      </c>
      <c r="J30" s="1">
        <v>370</v>
      </c>
    </row>
    <row r="31" spans="1:10" ht="12" hidden="1">
      <c r="A31" s="1" t="s">
        <v>22</v>
      </c>
      <c r="E31" s="1">
        <v>159</v>
      </c>
      <c r="F31" s="1">
        <v>159</v>
      </c>
      <c r="G31" s="1">
        <v>159</v>
      </c>
      <c r="H31" s="1">
        <v>170</v>
      </c>
      <c r="I31" s="1">
        <v>158</v>
      </c>
      <c r="J31" s="1">
        <v>150</v>
      </c>
    </row>
    <row r="32" spans="1:10" ht="12" hidden="1">
      <c r="A32" s="1" t="s">
        <v>23</v>
      </c>
      <c r="E32" s="1">
        <v>178</v>
      </c>
      <c r="F32" s="1">
        <v>178</v>
      </c>
      <c r="G32" s="1">
        <v>176</v>
      </c>
      <c r="H32" s="1">
        <v>188</v>
      </c>
      <c r="I32" s="1">
        <v>176</v>
      </c>
      <c r="J32" s="1">
        <v>173</v>
      </c>
    </row>
    <row r="33" spans="1:10" ht="12" hidden="1">
      <c r="A33" s="1" t="s">
        <v>24</v>
      </c>
      <c r="E33" s="1">
        <v>68</v>
      </c>
      <c r="F33" s="1">
        <v>68</v>
      </c>
      <c r="G33" s="1">
        <v>68</v>
      </c>
      <c r="H33" s="1">
        <v>77</v>
      </c>
      <c r="I33" s="1">
        <v>67</v>
      </c>
      <c r="J33" s="1">
        <v>60</v>
      </c>
    </row>
    <row r="34" spans="1:10" ht="12" hidden="1">
      <c r="A34" s="1" t="s">
        <v>25</v>
      </c>
      <c r="E34" s="1">
        <v>35</v>
      </c>
      <c r="F34" s="1">
        <v>35</v>
      </c>
      <c r="G34" s="1">
        <v>35</v>
      </c>
      <c r="H34" s="1">
        <v>40</v>
      </c>
      <c r="I34" s="1">
        <v>34</v>
      </c>
      <c r="J34" s="1">
        <v>35</v>
      </c>
    </row>
    <row r="35" spans="1:10" ht="12" hidden="1">
      <c r="A35" s="9" t="s">
        <v>26</v>
      </c>
      <c r="E35" s="1">
        <f aca="true" t="shared" si="7" ref="E35:J35">SUM(E23:E34)</f>
        <v>1808</v>
      </c>
      <c r="F35" s="1">
        <f t="shared" si="7"/>
        <v>1807</v>
      </c>
      <c r="G35" s="1">
        <f t="shared" si="7"/>
        <v>1798</v>
      </c>
      <c r="H35" s="1">
        <f t="shared" si="7"/>
        <v>1925</v>
      </c>
      <c r="I35" s="1">
        <f t="shared" si="7"/>
        <v>1786</v>
      </c>
      <c r="J35" s="1">
        <f t="shared" si="7"/>
        <v>1687</v>
      </c>
    </row>
    <row r="37" spans="1:10" ht="15.75">
      <c r="A37" s="38" t="s">
        <v>28</v>
      </c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" customHeight="1">
      <c r="A38" s="39" t="s">
        <v>4</v>
      </c>
      <c r="B38" s="41" t="s">
        <v>5</v>
      </c>
      <c r="C38" s="43" t="s">
        <v>6</v>
      </c>
      <c r="D38" s="45" t="s">
        <v>7</v>
      </c>
      <c r="E38" s="47" t="s">
        <v>29</v>
      </c>
      <c r="F38" s="47" t="s">
        <v>30</v>
      </c>
      <c r="G38" s="47" t="s">
        <v>31</v>
      </c>
      <c r="H38" s="47" t="s">
        <v>32</v>
      </c>
      <c r="I38" s="47" t="s">
        <v>33</v>
      </c>
      <c r="J38" s="47" t="s">
        <v>34</v>
      </c>
    </row>
    <row r="39" spans="1:10" ht="12.75" thickBot="1">
      <c r="A39" s="40"/>
      <c r="B39" s="42"/>
      <c r="C39" s="44"/>
      <c r="D39" s="46"/>
      <c r="E39" s="48"/>
      <c r="F39" s="48"/>
      <c r="G39" s="48"/>
      <c r="H39" s="48"/>
      <c r="I39" s="48"/>
      <c r="J39" s="48"/>
    </row>
    <row r="40" spans="1:10" ht="12">
      <c r="A40" s="1" t="s">
        <v>14</v>
      </c>
      <c r="B40" s="5">
        <v>301</v>
      </c>
      <c r="C40" s="5">
        <v>191</v>
      </c>
      <c r="D40" s="6">
        <f aca="true" t="shared" si="8" ref="D40:D52">C40/B40</f>
        <v>0.6345514950166113</v>
      </c>
      <c r="E40" s="6">
        <f aca="true" t="shared" si="9" ref="E40:E51">E55/B40</f>
        <v>0.6511627906976745</v>
      </c>
      <c r="F40" s="6">
        <f aca="true" t="shared" si="10" ref="F40:F51">F55/B40</f>
        <v>0.6478405315614618</v>
      </c>
      <c r="G40" s="6">
        <f aca="true" t="shared" si="11" ref="G40:G51">G55/B40</f>
        <v>0.6511627906976745</v>
      </c>
      <c r="H40" s="6">
        <f aca="true" t="shared" si="12" ref="H40:H51">H55/B40</f>
        <v>0.8006644518272426</v>
      </c>
      <c r="I40" s="7">
        <f aca="true" t="shared" si="13" ref="I40:I51">I55/B40</f>
        <v>0.6511627906976745</v>
      </c>
      <c r="J40" s="6">
        <f aca="true" t="shared" si="14" ref="J40:J51">J55/B40</f>
        <v>0.5714285714285714</v>
      </c>
    </row>
    <row r="41" spans="1:10" ht="12">
      <c r="A41" s="1" t="s">
        <v>15</v>
      </c>
      <c r="B41" s="5">
        <v>286</v>
      </c>
      <c r="C41" s="5">
        <v>198</v>
      </c>
      <c r="D41" s="6">
        <f t="shared" si="8"/>
        <v>0.6923076923076923</v>
      </c>
      <c r="E41" s="6">
        <f t="shared" si="9"/>
        <v>0.7552447552447552</v>
      </c>
      <c r="F41" s="6">
        <f t="shared" si="10"/>
        <v>0.7482517482517482</v>
      </c>
      <c r="G41" s="6">
        <f t="shared" si="11"/>
        <v>0.7342657342657343</v>
      </c>
      <c r="H41" s="6">
        <f t="shared" si="12"/>
        <v>0.8986013986013986</v>
      </c>
      <c r="I41" s="7">
        <f t="shared" si="13"/>
        <v>0.7342657342657343</v>
      </c>
      <c r="J41" s="6">
        <f t="shared" si="14"/>
        <v>0.7307692307692307</v>
      </c>
    </row>
    <row r="42" spans="1:10" ht="12">
      <c r="A42" s="1" t="s">
        <v>16</v>
      </c>
      <c r="B42" s="8">
        <v>96</v>
      </c>
      <c r="C42" s="8">
        <v>60</v>
      </c>
      <c r="D42" s="6">
        <f t="shared" si="8"/>
        <v>0.625</v>
      </c>
      <c r="E42" s="6">
        <f t="shared" si="9"/>
        <v>0.6666666666666666</v>
      </c>
      <c r="F42" s="6">
        <f t="shared" si="10"/>
        <v>0.6666666666666666</v>
      </c>
      <c r="G42" s="6">
        <f t="shared" si="11"/>
        <v>0.6354166666666666</v>
      </c>
      <c r="H42" s="6">
        <f t="shared" si="12"/>
        <v>0.78125</v>
      </c>
      <c r="I42" s="7">
        <f t="shared" si="13"/>
        <v>0.6770833333333334</v>
      </c>
      <c r="J42" s="6">
        <f t="shared" si="14"/>
        <v>0.6354166666666666</v>
      </c>
    </row>
    <row r="43" spans="1:10" ht="12">
      <c r="A43" s="1" t="s">
        <v>17</v>
      </c>
      <c r="B43" s="5">
        <v>141</v>
      </c>
      <c r="C43" s="5">
        <v>80</v>
      </c>
      <c r="D43" s="6">
        <f t="shared" si="8"/>
        <v>0.5673758865248227</v>
      </c>
      <c r="E43" s="6">
        <f t="shared" si="9"/>
        <v>0.6099290780141844</v>
      </c>
      <c r="F43" s="6">
        <f t="shared" si="10"/>
        <v>0.5815602836879432</v>
      </c>
      <c r="G43" s="6">
        <f t="shared" si="11"/>
        <v>0.6028368794326241</v>
      </c>
      <c r="H43" s="6">
        <f t="shared" si="12"/>
        <v>0.7730496453900709</v>
      </c>
      <c r="I43" s="7">
        <f t="shared" si="13"/>
        <v>0.6028368794326241</v>
      </c>
      <c r="J43" s="6">
        <f t="shared" si="14"/>
        <v>0.4397163120567376</v>
      </c>
    </row>
    <row r="44" spans="1:10" ht="12">
      <c r="A44" s="1" t="s">
        <v>18</v>
      </c>
      <c r="B44" s="5">
        <v>179</v>
      </c>
      <c r="C44" s="5">
        <v>128</v>
      </c>
      <c r="D44" s="6">
        <f t="shared" si="8"/>
        <v>0.7150837988826816</v>
      </c>
      <c r="E44" s="6">
        <f t="shared" si="9"/>
        <v>0.7318435754189944</v>
      </c>
      <c r="F44" s="6">
        <f t="shared" si="10"/>
        <v>0.7318435754189944</v>
      </c>
      <c r="G44" s="6">
        <f t="shared" si="11"/>
        <v>0.7262569832402235</v>
      </c>
      <c r="H44" s="6">
        <f t="shared" si="12"/>
        <v>0.888268156424581</v>
      </c>
      <c r="I44" s="7">
        <f t="shared" si="13"/>
        <v>0.7206703910614525</v>
      </c>
      <c r="J44" s="6">
        <f t="shared" si="14"/>
        <v>0.6703910614525139</v>
      </c>
    </row>
    <row r="45" spans="1:10" ht="12">
      <c r="A45" s="1" t="s">
        <v>19</v>
      </c>
      <c r="B45" s="5">
        <v>137</v>
      </c>
      <c r="C45" s="5">
        <v>87</v>
      </c>
      <c r="D45" s="6">
        <f t="shared" si="8"/>
        <v>0.635036496350365</v>
      </c>
      <c r="E45" s="6">
        <f t="shared" si="9"/>
        <v>0.656934306569343</v>
      </c>
      <c r="F45" s="6">
        <f t="shared" si="10"/>
        <v>0.6496350364963503</v>
      </c>
      <c r="G45" s="6">
        <f t="shared" si="11"/>
        <v>0.656934306569343</v>
      </c>
      <c r="H45" s="6">
        <f t="shared" si="12"/>
        <v>0.6861313868613139</v>
      </c>
      <c r="I45" s="7">
        <f t="shared" si="13"/>
        <v>0.5620437956204379</v>
      </c>
      <c r="J45" s="6">
        <f t="shared" si="14"/>
        <v>0.5547445255474452</v>
      </c>
    </row>
    <row r="46" spans="1:10" ht="12">
      <c r="A46" s="1" t="s">
        <v>20</v>
      </c>
      <c r="B46" s="5">
        <v>79</v>
      </c>
      <c r="C46" s="5">
        <v>57</v>
      </c>
      <c r="D46" s="6">
        <f t="shared" si="8"/>
        <v>0.7215189873417721</v>
      </c>
      <c r="E46" s="6">
        <f t="shared" si="9"/>
        <v>0.7468354430379747</v>
      </c>
      <c r="F46" s="6">
        <f t="shared" si="10"/>
        <v>0.7468354430379747</v>
      </c>
      <c r="G46" s="6">
        <f t="shared" si="11"/>
        <v>0.759493670886076</v>
      </c>
      <c r="H46" s="6">
        <f t="shared" si="12"/>
        <v>0.8354430379746836</v>
      </c>
      <c r="I46" s="7">
        <f t="shared" si="13"/>
        <v>0.7341772151898734</v>
      </c>
      <c r="J46" s="6">
        <f t="shared" si="14"/>
        <v>0.7215189873417721</v>
      </c>
    </row>
    <row r="47" spans="1:10" ht="12">
      <c r="A47" s="1" t="s">
        <v>21</v>
      </c>
      <c r="B47" s="5">
        <v>421</v>
      </c>
      <c r="C47" s="5">
        <v>321</v>
      </c>
      <c r="D47" s="6">
        <f t="shared" si="8"/>
        <v>0.7624703087885986</v>
      </c>
      <c r="E47" s="6">
        <f t="shared" si="9"/>
        <v>0.7767220902612827</v>
      </c>
      <c r="F47" s="6">
        <f t="shared" si="10"/>
        <v>0.7767220902612827</v>
      </c>
      <c r="G47" s="6">
        <f t="shared" si="11"/>
        <v>0.7743467933491687</v>
      </c>
      <c r="H47" s="6">
        <f t="shared" si="12"/>
        <v>0.9097387173396675</v>
      </c>
      <c r="I47" s="7">
        <f t="shared" si="13"/>
        <v>0.7648456057007126</v>
      </c>
      <c r="J47" s="6">
        <f t="shared" si="14"/>
        <v>0.7648456057007126</v>
      </c>
    </row>
    <row r="48" spans="1:10" ht="12">
      <c r="A48" s="1" t="s">
        <v>22</v>
      </c>
      <c r="B48" s="5">
        <v>209</v>
      </c>
      <c r="C48" s="5">
        <v>166</v>
      </c>
      <c r="D48" s="6">
        <f t="shared" si="8"/>
        <v>0.7942583732057417</v>
      </c>
      <c r="E48" s="6">
        <f t="shared" si="9"/>
        <v>0.8229665071770335</v>
      </c>
      <c r="F48" s="6">
        <f t="shared" si="10"/>
        <v>0.8229665071770335</v>
      </c>
      <c r="G48" s="6">
        <f t="shared" si="11"/>
        <v>0.8133971291866029</v>
      </c>
      <c r="H48" s="6">
        <f t="shared" si="12"/>
        <v>0.8947368421052632</v>
      </c>
      <c r="I48" s="7">
        <f t="shared" si="13"/>
        <v>0.8229665071770335</v>
      </c>
      <c r="J48" s="6">
        <f t="shared" si="14"/>
        <v>0.7607655502392344</v>
      </c>
    </row>
    <row r="49" spans="1:10" ht="12">
      <c r="A49" s="1" t="s">
        <v>23</v>
      </c>
      <c r="B49" s="8">
        <v>239</v>
      </c>
      <c r="C49" s="8">
        <v>196</v>
      </c>
      <c r="D49" s="6">
        <f t="shared" si="8"/>
        <v>0.8200836820083682</v>
      </c>
      <c r="E49" s="6">
        <f t="shared" si="9"/>
        <v>0.8368200836820083</v>
      </c>
      <c r="F49" s="6">
        <f t="shared" si="10"/>
        <v>0.8368200836820083</v>
      </c>
      <c r="G49" s="6">
        <f t="shared" si="11"/>
        <v>0.8284518828451883</v>
      </c>
      <c r="H49" s="6">
        <f t="shared" si="12"/>
        <v>0.9288702928870293</v>
      </c>
      <c r="I49" s="7">
        <f t="shared" si="13"/>
        <v>0.8284518828451883</v>
      </c>
      <c r="J49" s="6">
        <f t="shared" si="14"/>
        <v>0.8158995815899581</v>
      </c>
    </row>
    <row r="50" spans="1:10" ht="12">
      <c r="A50" s="1" t="s">
        <v>24</v>
      </c>
      <c r="B50" s="5">
        <v>107</v>
      </c>
      <c r="C50" s="5">
        <v>58</v>
      </c>
      <c r="D50" s="6">
        <f t="shared" si="8"/>
        <v>0.5420560747663551</v>
      </c>
      <c r="E50" s="6">
        <f t="shared" si="9"/>
        <v>0.5700934579439252</v>
      </c>
      <c r="F50" s="6">
        <f t="shared" si="10"/>
        <v>0.5700934579439252</v>
      </c>
      <c r="G50" s="6">
        <f t="shared" si="11"/>
        <v>0.5700934579439252</v>
      </c>
      <c r="H50" s="6">
        <f t="shared" si="12"/>
        <v>0.7009345794392523</v>
      </c>
      <c r="I50" s="7">
        <f t="shared" si="13"/>
        <v>0.5607476635514018</v>
      </c>
      <c r="J50" s="6">
        <f t="shared" si="14"/>
        <v>0.4392523364485981</v>
      </c>
    </row>
    <row r="51" spans="1:10" ht="12">
      <c r="A51" s="1" t="s">
        <v>25</v>
      </c>
      <c r="B51" s="5">
        <v>45</v>
      </c>
      <c r="C51" s="5">
        <v>25</v>
      </c>
      <c r="D51" s="6">
        <f t="shared" si="8"/>
        <v>0.5555555555555556</v>
      </c>
      <c r="E51" s="6">
        <f t="shared" si="9"/>
        <v>0.5555555555555556</v>
      </c>
      <c r="F51" s="6">
        <f t="shared" si="10"/>
        <v>0.5555555555555556</v>
      </c>
      <c r="G51" s="6">
        <f t="shared" si="11"/>
        <v>0.5777777777777777</v>
      </c>
      <c r="H51" s="6">
        <f t="shared" si="12"/>
        <v>0.8666666666666667</v>
      </c>
      <c r="I51" s="7">
        <f t="shared" si="13"/>
        <v>0.5777777777777777</v>
      </c>
      <c r="J51" s="6">
        <f t="shared" si="14"/>
        <v>0.5333333333333333</v>
      </c>
    </row>
    <row r="52" spans="1:9" ht="12">
      <c r="A52" s="9" t="s">
        <v>35</v>
      </c>
      <c r="B52" s="5">
        <f>SUM(B40:B51)</f>
        <v>2240</v>
      </c>
      <c r="C52" s="5">
        <f>SUM(C40:C51)</f>
        <v>1567</v>
      </c>
      <c r="D52" s="6">
        <f t="shared" si="8"/>
        <v>0.6995535714285714</v>
      </c>
      <c r="E52" s="6"/>
      <c r="F52" s="6"/>
      <c r="G52" s="6"/>
      <c r="H52" s="6"/>
      <c r="I52" s="7"/>
    </row>
    <row r="53" spans="4:9" ht="12">
      <c r="D53" s="7"/>
      <c r="E53" s="7"/>
      <c r="F53" s="7"/>
      <c r="G53" s="7"/>
      <c r="H53" s="7"/>
      <c r="I53" s="7"/>
    </row>
    <row r="54" spans="4:10" ht="12" hidden="1">
      <c r="D54" s="7"/>
      <c r="E54" s="10" t="s">
        <v>29</v>
      </c>
      <c r="F54" s="10" t="s">
        <v>30</v>
      </c>
      <c r="G54" s="10" t="s">
        <v>31</v>
      </c>
      <c r="H54" s="10" t="s">
        <v>32</v>
      </c>
      <c r="I54" s="10" t="s">
        <v>33</v>
      </c>
      <c r="J54" s="10" t="s">
        <v>36</v>
      </c>
    </row>
    <row r="55" spans="1:10" ht="12" hidden="1">
      <c r="A55" s="1" t="s">
        <v>14</v>
      </c>
      <c r="D55" s="7"/>
      <c r="E55" s="1">
        <v>196</v>
      </c>
      <c r="F55" s="1">
        <v>195</v>
      </c>
      <c r="G55" s="1">
        <v>196</v>
      </c>
      <c r="H55" s="1">
        <v>241</v>
      </c>
      <c r="I55" s="1">
        <v>196</v>
      </c>
      <c r="J55" s="1">
        <v>172</v>
      </c>
    </row>
    <row r="56" spans="1:10" ht="12" hidden="1">
      <c r="A56" s="1" t="s">
        <v>15</v>
      </c>
      <c r="D56" s="7"/>
      <c r="E56" s="1">
        <v>216</v>
      </c>
      <c r="F56" s="1">
        <v>214</v>
      </c>
      <c r="G56" s="1">
        <v>210</v>
      </c>
      <c r="H56" s="1">
        <v>257</v>
      </c>
      <c r="I56" s="1">
        <v>210</v>
      </c>
      <c r="J56" s="1">
        <v>209</v>
      </c>
    </row>
    <row r="57" spans="1:10" ht="12" hidden="1">
      <c r="A57" s="1" t="s">
        <v>16</v>
      </c>
      <c r="D57" s="7"/>
      <c r="E57" s="1">
        <v>64</v>
      </c>
      <c r="F57" s="1">
        <v>64</v>
      </c>
      <c r="G57" s="1">
        <v>61</v>
      </c>
      <c r="H57" s="1">
        <v>75</v>
      </c>
      <c r="I57" s="1">
        <v>65</v>
      </c>
      <c r="J57" s="1">
        <v>61</v>
      </c>
    </row>
    <row r="58" spans="1:10" ht="12" hidden="1">
      <c r="A58" s="1" t="s">
        <v>17</v>
      </c>
      <c r="D58" s="7"/>
      <c r="E58" s="1">
        <v>86</v>
      </c>
      <c r="F58" s="1">
        <v>82</v>
      </c>
      <c r="G58" s="1">
        <v>85</v>
      </c>
      <c r="H58" s="1">
        <v>109</v>
      </c>
      <c r="I58" s="1">
        <v>85</v>
      </c>
      <c r="J58" s="1">
        <v>62</v>
      </c>
    </row>
    <row r="59" spans="1:10" ht="12" hidden="1">
      <c r="A59" s="1" t="s">
        <v>18</v>
      </c>
      <c r="D59" s="7"/>
      <c r="E59" s="1">
        <v>131</v>
      </c>
      <c r="F59" s="1">
        <v>131</v>
      </c>
      <c r="G59" s="1">
        <v>130</v>
      </c>
      <c r="H59" s="1">
        <v>159</v>
      </c>
      <c r="I59" s="1">
        <v>129</v>
      </c>
      <c r="J59" s="1">
        <v>120</v>
      </c>
    </row>
    <row r="60" spans="1:10" ht="12" hidden="1">
      <c r="A60" s="1" t="s">
        <v>19</v>
      </c>
      <c r="D60" s="7"/>
      <c r="E60" s="1">
        <v>90</v>
      </c>
      <c r="F60" s="1">
        <v>89</v>
      </c>
      <c r="G60" s="1">
        <v>90</v>
      </c>
      <c r="H60" s="1">
        <v>94</v>
      </c>
      <c r="I60" s="1">
        <v>77</v>
      </c>
      <c r="J60" s="1">
        <v>76</v>
      </c>
    </row>
    <row r="61" spans="1:10" ht="12" hidden="1">
      <c r="A61" s="1" t="s">
        <v>20</v>
      </c>
      <c r="D61" s="7"/>
      <c r="E61" s="1">
        <v>59</v>
      </c>
      <c r="F61" s="1">
        <v>59</v>
      </c>
      <c r="G61" s="1">
        <v>60</v>
      </c>
      <c r="H61" s="1">
        <v>66</v>
      </c>
      <c r="I61" s="1">
        <v>58</v>
      </c>
      <c r="J61" s="1">
        <v>57</v>
      </c>
    </row>
    <row r="62" spans="1:10" ht="12" hidden="1">
      <c r="A62" s="1" t="s">
        <v>21</v>
      </c>
      <c r="D62" s="7"/>
      <c r="E62" s="1">
        <v>327</v>
      </c>
      <c r="F62" s="1">
        <v>327</v>
      </c>
      <c r="G62" s="1">
        <v>326</v>
      </c>
      <c r="H62" s="1">
        <v>383</v>
      </c>
      <c r="I62" s="1">
        <v>322</v>
      </c>
      <c r="J62" s="1">
        <v>322</v>
      </c>
    </row>
    <row r="63" spans="1:10" ht="12" hidden="1">
      <c r="A63" s="1" t="s">
        <v>22</v>
      </c>
      <c r="D63" s="7"/>
      <c r="E63" s="1">
        <v>172</v>
      </c>
      <c r="F63" s="1">
        <v>172</v>
      </c>
      <c r="G63" s="1">
        <v>170</v>
      </c>
      <c r="H63" s="1">
        <v>187</v>
      </c>
      <c r="I63" s="1">
        <v>172</v>
      </c>
      <c r="J63" s="1">
        <v>159</v>
      </c>
    </row>
    <row r="64" spans="1:10" ht="12" hidden="1">
      <c r="A64" s="1" t="s">
        <v>23</v>
      </c>
      <c r="D64" s="7"/>
      <c r="E64" s="1">
        <v>200</v>
      </c>
      <c r="F64" s="1">
        <v>200</v>
      </c>
      <c r="G64" s="1">
        <v>198</v>
      </c>
      <c r="H64" s="1">
        <v>222</v>
      </c>
      <c r="I64" s="1">
        <v>198</v>
      </c>
      <c r="J64" s="1">
        <v>195</v>
      </c>
    </row>
    <row r="65" spans="1:10" ht="12" hidden="1">
      <c r="A65" s="1" t="s">
        <v>24</v>
      </c>
      <c r="D65" s="7"/>
      <c r="E65" s="1">
        <v>61</v>
      </c>
      <c r="F65" s="1">
        <v>61</v>
      </c>
      <c r="G65" s="1">
        <v>61</v>
      </c>
      <c r="H65" s="1">
        <v>75</v>
      </c>
      <c r="I65" s="1">
        <v>60</v>
      </c>
      <c r="J65" s="1">
        <v>47</v>
      </c>
    </row>
    <row r="66" spans="1:10" ht="12" hidden="1">
      <c r="A66" s="1" t="s">
        <v>25</v>
      </c>
      <c r="D66" s="7"/>
      <c r="E66" s="1">
        <v>25</v>
      </c>
      <c r="F66" s="1">
        <v>25</v>
      </c>
      <c r="G66" s="1">
        <v>26</v>
      </c>
      <c r="H66" s="1">
        <v>39</v>
      </c>
      <c r="I66" s="1">
        <v>26</v>
      </c>
      <c r="J66" s="1">
        <v>24</v>
      </c>
    </row>
    <row r="67" spans="1:10" ht="12" hidden="1">
      <c r="A67" s="9" t="s">
        <v>35</v>
      </c>
      <c r="D67" s="7"/>
      <c r="E67" s="1">
        <f aca="true" t="shared" si="15" ref="E67:J67">SUM(E55:E66)</f>
        <v>1627</v>
      </c>
      <c r="F67" s="1">
        <f t="shared" si="15"/>
        <v>1619</v>
      </c>
      <c r="G67" s="1">
        <f t="shared" si="15"/>
        <v>1613</v>
      </c>
      <c r="H67" s="1">
        <f t="shared" si="15"/>
        <v>1907</v>
      </c>
      <c r="I67" s="1">
        <f t="shared" si="15"/>
        <v>1598</v>
      </c>
      <c r="J67" s="1">
        <f t="shared" si="15"/>
        <v>1504</v>
      </c>
    </row>
    <row r="68" spans="4:9" ht="12">
      <c r="D68" s="7"/>
      <c r="E68" s="7"/>
      <c r="F68" s="7"/>
      <c r="G68" s="7"/>
      <c r="H68" s="7"/>
      <c r="I68" s="7"/>
    </row>
    <row r="69" spans="1:10" ht="15.75">
      <c r="A69" s="38" t="s">
        <v>37</v>
      </c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2" customHeight="1">
      <c r="A70" s="39" t="s">
        <v>4</v>
      </c>
      <c r="B70" s="41" t="s">
        <v>5</v>
      </c>
      <c r="C70" s="43" t="s">
        <v>6</v>
      </c>
      <c r="D70" s="45" t="s">
        <v>7</v>
      </c>
      <c r="E70" s="47" t="s">
        <v>38</v>
      </c>
      <c r="F70" s="47" t="s">
        <v>30</v>
      </c>
      <c r="G70" s="47" t="s">
        <v>31</v>
      </c>
      <c r="H70" s="47" t="s">
        <v>32</v>
      </c>
      <c r="I70" s="47" t="s">
        <v>39</v>
      </c>
      <c r="J70" s="47" t="s">
        <v>40</v>
      </c>
    </row>
    <row r="71" spans="1:10" ht="12.75" thickBot="1">
      <c r="A71" s="40"/>
      <c r="B71" s="42"/>
      <c r="C71" s="44"/>
      <c r="D71" s="46"/>
      <c r="E71" s="48"/>
      <c r="F71" s="48"/>
      <c r="G71" s="48"/>
      <c r="H71" s="48"/>
      <c r="I71" s="48"/>
      <c r="J71" s="48"/>
    </row>
    <row r="72" spans="1:10" ht="12">
      <c r="A72" s="1" t="s">
        <v>14</v>
      </c>
      <c r="B72" s="5">
        <v>1334</v>
      </c>
      <c r="C72" s="5">
        <v>943</v>
      </c>
      <c r="D72" s="6">
        <f aca="true" t="shared" si="16" ref="D72:D84">C72/B72</f>
        <v>0.7068965517241379</v>
      </c>
      <c r="E72" s="6">
        <f aca="true" t="shared" si="17" ref="E72:E83">E87/B72</f>
        <v>0.7226386806596702</v>
      </c>
      <c r="F72" s="6">
        <f aca="true" t="shared" si="18" ref="F72:F83">F87/B72</f>
        <v>0.881559220389805</v>
      </c>
      <c r="G72" s="6">
        <f aca="true" t="shared" si="19" ref="G72:G83">G87/B72</f>
        <v>0.8785607196401799</v>
      </c>
      <c r="H72" s="6">
        <f aca="true" t="shared" si="20" ref="H72:H83">H87/B72</f>
        <v>0.9220389805097451</v>
      </c>
      <c r="I72" s="7">
        <f aca="true" t="shared" si="21" ref="I72:I83">I87/B72</f>
        <v>0.7151424287856072</v>
      </c>
      <c r="J72" s="6">
        <f aca="true" t="shared" si="22" ref="J72:J83">J87/B72</f>
        <v>0.20614692653673164</v>
      </c>
    </row>
    <row r="73" spans="1:10" ht="12">
      <c r="A73" s="1" t="s">
        <v>15</v>
      </c>
      <c r="B73" s="5">
        <v>1229</v>
      </c>
      <c r="C73" s="5">
        <v>956</v>
      </c>
      <c r="D73" s="6">
        <f t="shared" si="16"/>
        <v>0.7778681855166802</v>
      </c>
      <c r="E73" s="6">
        <f t="shared" si="17"/>
        <v>0.8022782750203418</v>
      </c>
      <c r="F73" s="6">
        <f t="shared" si="18"/>
        <v>0.9373474369406021</v>
      </c>
      <c r="G73" s="6">
        <f t="shared" si="19"/>
        <v>0.9259560618388935</v>
      </c>
      <c r="H73" s="6">
        <f t="shared" si="20"/>
        <v>0.967453213995118</v>
      </c>
      <c r="I73" s="7">
        <f t="shared" si="21"/>
        <v>0.7868185516680228</v>
      </c>
      <c r="J73" s="6">
        <f t="shared" si="22"/>
        <v>0.5606183889340928</v>
      </c>
    </row>
    <row r="74" spans="1:10" ht="12">
      <c r="A74" s="1" t="s">
        <v>16</v>
      </c>
      <c r="B74" s="8">
        <v>464</v>
      </c>
      <c r="C74" s="8">
        <v>341</v>
      </c>
      <c r="D74" s="6">
        <f t="shared" si="16"/>
        <v>0.7349137931034483</v>
      </c>
      <c r="E74" s="6">
        <f t="shared" si="17"/>
        <v>0.7456896551724138</v>
      </c>
      <c r="F74" s="6">
        <f t="shared" si="18"/>
        <v>0.8642241379310345</v>
      </c>
      <c r="G74" s="6">
        <f t="shared" si="19"/>
        <v>0.8642241379310345</v>
      </c>
      <c r="H74" s="6">
        <f t="shared" si="20"/>
        <v>0.8900862068965517</v>
      </c>
      <c r="I74" s="7">
        <f t="shared" si="21"/>
        <v>0.75</v>
      </c>
      <c r="J74" s="6">
        <f t="shared" si="22"/>
        <v>0.5193965517241379</v>
      </c>
    </row>
    <row r="75" spans="1:10" ht="12">
      <c r="A75" s="1" t="s">
        <v>17</v>
      </c>
      <c r="B75" s="5">
        <v>737</v>
      </c>
      <c r="C75" s="5">
        <v>485</v>
      </c>
      <c r="D75" s="6">
        <f t="shared" si="16"/>
        <v>0.6580732700135685</v>
      </c>
      <c r="E75" s="6">
        <f t="shared" si="17"/>
        <v>0.6716417910447762</v>
      </c>
      <c r="F75" s="6">
        <f t="shared" si="18"/>
        <v>0.835820895522388</v>
      </c>
      <c r="G75" s="6">
        <f t="shared" si="19"/>
        <v>0.8290366350067843</v>
      </c>
      <c r="H75" s="6">
        <f t="shared" si="20"/>
        <v>0.9023066485753053</v>
      </c>
      <c r="I75" s="7">
        <f t="shared" si="21"/>
        <v>0.6729986431478969</v>
      </c>
      <c r="J75" s="6">
        <f t="shared" si="22"/>
        <v>0.32971506105834464</v>
      </c>
    </row>
    <row r="76" spans="1:10" ht="12">
      <c r="A76" s="1" t="s">
        <v>18</v>
      </c>
      <c r="B76" s="5">
        <v>795</v>
      </c>
      <c r="C76" s="5">
        <v>597</v>
      </c>
      <c r="D76" s="6">
        <f>C76/B76</f>
        <v>0.7509433962264151</v>
      </c>
      <c r="E76" s="6">
        <f t="shared" si="17"/>
        <v>0.7685534591194969</v>
      </c>
      <c r="F76" s="6">
        <f t="shared" si="18"/>
        <v>0.8855345911949686</v>
      </c>
      <c r="G76" s="6">
        <f t="shared" si="19"/>
        <v>0.8805031446540881</v>
      </c>
      <c r="H76" s="6">
        <f t="shared" si="20"/>
        <v>0.9232704402515723</v>
      </c>
      <c r="I76" s="7">
        <f t="shared" si="21"/>
        <v>0.759748427672956</v>
      </c>
      <c r="J76" s="6">
        <f t="shared" si="22"/>
        <v>0.549685534591195</v>
      </c>
    </row>
    <row r="77" spans="1:10" ht="12">
      <c r="A77" s="1" t="s">
        <v>19</v>
      </c>
      <c r="B77" s="5">
        <v>690</v>
      </c>
      <c r="C77" s="5">
        <v>445</v>
      </c>
      <c r="D77" s="6">
        <f t="shared" si="16"/>
        <v>0.644927536231884</v>
      </c>
      <c r="E77" s="6">
        <f t="shared" si="17"/>
        <v>0.6710144927536232</v>
      </c>
      <c r="F77" s="6">
        <f t="shared" si="18"/>
        <v>0.8173913043478261</v>
      </c>
      <c r="G77" s="6">
        <f t="shared" si="19"/>
        <v>0.8130434782608695</v>
      </c>
      <c r="H77" s="6">
        <f t="shared" si="20"/>
        <v>0.8391304347826087</v>
      </c>
      <c r="I77" s="7">
        <f t="shared" si="21"/>
        <v>0.5333333333333333</v>
      </c>
      <c r="J77" s="6">
        <f t="shared" si="22"/>
        <v>0.3826086956521739</v>
      </c>
    </row>
    <row r="78" spans="1:10" ht="12">
      <c r="A78" s="1" t="s">
        <v>20</v>
      </c>
      <c r="B78" s="5">
        <v>385</v>
      </c>
      <c r="C78" s="5">
        <v>293</v>
      </c>
      <c r="D78" s="6">
        <f t="shared" si="16"/>
        <v>0.7610389610389611</v>
      </c>
      <c r="E78" s="6">
        <f t="shared" si="17"/>
        <v>0.8077922077922078</v>
      </c>
      <c r="F78" s="6">
        <f t="shared" si="18"/>
        <v>0.8701298701298701</v>
      </c>
      <c r="G78" s="6">
        <f t="shared" si="19"/>
        <v>0.8727272727272727</v>
      </c>
      <c r="H78" s="6">
        <f t="shared" si="20"/>
        <v>0.8935064935064935</v>
      </c>
      <c r="I78" s="7">
        <f t="shared" si="21"/>
        <v>0.7636363636363637</v>
      </c>
      <c r="J78" s="6">
        <f t="shared" si="22"/>
        <v>0.6831168831168831</v>
      </c>
    </row>
    <row r="79" spans="1:10" ht="12">
      <c r="A79" s="1" t="s">
        <v>21</v>
      </c>
      <c r="B79" s="5">
        <v>2183</v>
      </c>
      <c r="C79" s="5">
        <v>1832</v>
      </c>
      <c r="D79" s="6">
        <f t="shared" si="16"/>
        <v>0.8392120934493816</v>
      </c>
      <c r="E79" s="6">
        <f t="shared" si="17"/>
        <v>0.8492899679340358</v>
      </c>
      <c r="F79" s="6">
        <f t="shared" si="18"/>
        <v>0.9422812643151626</v>
      </c>
      <c r="G79" s="6">
        <f t="shared" si="19"/>
        <v>0.9404489234997709</v>
      </c>
      <c r="H79" s="6">
        <f t="shared" si="20"/>
        <v>0.9642693540998626</v>
      </c>
      <c r="I79" s="7">
        <f t="shared" si="21"/>
        <v>0.8428767750801649</v>
      </c>
      <c r="J79" s="6">
        <f t="shared" si="22"/>
        <v>0.6097114063215758</v>
      </c>
    </row>
    <row r="80" spans="1:10" ht="12">
      <c r="A80" s="1" t="s">
        <v>22</v>
      </c>
      <c r="B80" s="5">
        <v>957</v>
      </c>
      <c r="C80" s="5">
        <v>764</v>
      </c>
      <c r="D80" s="6">
        <f t="shared" si="16"/>
        <v>0.7983281086729362</v>
      </c>
      <c r="E80" s="6">
        <f t="shared" si="17"/>
        <v>0.831765935214211</v>
      </c>
      <c r="F80" s="6">
        <f t="shared" si="18"/>
        <v>0.9111807732497388</v>
      </c>
      <c r="G80" s="6">
        <f t="shared" si="19"/>
        <v>0.9090909090909091</v>
      </c>
      <c r="H80" s="6">
        <f t="shared" si="20"/>
        <v>0.9143155694879833</v>
      </c>
      <c r="I80" s="7">
        <f t="shared" si="21"/>
        <v>0.8077324973876698</v>
      </c>
      <c r="J80" s="6">
        <f t="shared" si="22"/>
        <v>0.54858934169279</v>
      </c>
    </row>
    <row r="81" spans="1:10" ht="12">
      <c r="A81" s="1" t="s">
        <v>23</v>
      </c>
      <c r="B81" s="8">
        <v>1123</v>
      </c>
      <c r="C81" s="8">
        <v>936</v>
      </c>
      <c r="D81" s="6">
        <f t="shared" si="16"/>
        <v>0.8334817453250223</v>
      </c>
      <c r="E81" s="6">
        <f t="shared" si="17"/>
        <v>0.8441674087266251</v>
      </c>
      <c r="F81" s="6">
        <f t="shared" si="18"/>
        <v>0.9447907390917186</v>
      </c>
      <c r="G81" s="6">
        <f t="shared" si="19"/>
        <v>0.9456812110418522</v>
      </c>
      <c r="H81" s="6">
        <f t="shared" si="20"/>
        <v>0.968833481745325</v>
      </c>
      <c r="I81" s="7">
        <f t="shared" si="21"/>
        <v>0.8334817453250223</v>
      </c>
      <c r="J81" s="6">
        <f t="shared" si="22"/>
        <v>0.697239536954586</v>
      </c>
    </row>
    <row r="82" spans="1:10" ht="12">
      <c r="A82" s="1" t="s">
        <v>24</v>
      </c>
      <c r="B82" s="5">
        <v>430</v>
      </c>
      <c r="C82" s="5">
        <v>261</v>
      </c>
      <c r="D82" s="6">
        <f t="shared" si="16"/>
        <v>0.6069767441860465</v>
      </c>
      <c r="E82" s="6">
        <f t="shared" si="17"/>
        <v>0.6325581395348837</v>
      </c>
      <c r="F82" s="6">
        <f t="shared" si="18"/>
        <v>0.7883720930232558</v>
      </c>
      <c r="G82" s="6">
        <f t="shared" si="19"/>
        <v>0.7883720930232558</v>
      </c>
      <c r="H82" s="6">
        <f t="shared" si="20"/>
        <v>0.8162790697674419</v>
      </c>
      <c r="I82" s="7">
        <f t="shared" si="21"/>
        <v>0.6209302325581395</v>
      </c>
      <c r="J82" s="6">
        <f t="shared" si="22"/>
        <v>0.2744186046511628</v>
      </c>
    </row>
    <row r="83" spans="1:10" ht="12">
      <c r="A83" s="1" t="s">
        <v>25</v>
      </c>
      <c r="B83" s="5">
        <v>237</v>
      </c>
      <c r="C83" s="5">
        <v>180</v>
      </c>
      <c r="D83" s="6">
        <f t="shared" si="16"/>
        <v>0.759493670886076</v>
      </c>
      <c r="E83" s="6">
        <f t="shared" si="17"/>
        <v>0.7637130801687764</v>
      </c>
      <c r="F83" s="6">
        <f t="shared" si="18"/>
        <v>0.8734177215189873</v>
      </c>
      <c r="G83" s="6">
        <f t="shared" si="19"/>
        <v>0.8734177215189873</v>
      </c>
      <c r="H83" s="6">
        <f t="shared" si="20"/>
        <v>0.9240506329113924</v>
      </c>
      <c r="I83" s="7">
        <f t="shared" si="21"/>
        <v>0.7637130801687764</v>
      </c>
      <c r="J83" s="6">
        <f t="shared" si="22"/>
        <v>0.5949367088607594</v>
      </c>
    </row>
    <row r="84" spans="1:9" ht="12">
      <c r="A84" s="9" t="s">
        <v>26</v>
      </c>
      <c r="B84" s="5">
        <f>SUM(B72:B83)</f>
        <v>10564</v>
      </c>
      <c r="C84" s="5">
        <f>SUM(C72:C83)</f>
        <v>8033</v>
      </c>
      <c r="D84" s="6">
        <f t="shared" si="16"/>
        <v>0.760412722453616</v>
      </c>
      <c r="E84" s="6"/>
      <c r="F84" s="6"/>
      <c r="G84" s="6"/>
      <c r="H84" s="6"/>
      <c r="I84" s="7"/>
    </row>
    <row r="85" spans="1:9" ht="12">
      <c r="A85" s="9"/>
      <c r="B85" s="5"/>
      <c r="C85" s="5"/>
      <c r="D85" s="6"/>
      <c r="E85" s="6"/>
      <c r="F85" s="6"/>
      <c r="G85" s="6"/>
      <c r="H85" s="6"/>
      <c r="I85" s="7"/>
    </row>
    <row r="86" spans="4:10" ht="12" hidden="1">
      <c r="D86" s="7"/>
      <c r="E86" s="10" t="s">
        <v>38</v>
      </c>
      <c r="F86" s="10" t="s">
        <v>30</v>
      </c>
      <c r="G86" s="10" t="s">
        <v>31</v>
      </c>
      <c r="H86" s="10" t="s">
        <v>32</v>
      </c>
      <c r="I86" s="10" t="s">
        <v>39</v>
      </c>
      <c r="J86" s="10" t="s">
        <v>41</v>
      </c>
    </row>
    <row r="87" spans="1:10" ht="12" hidden="1">
      <c r="A87" s="1" t="s">
        <v>14</v>
      </c>
      <c r="D87" s="7"/>
      <c r="E87" s="1">
        <v>964</v>
      </c>
      <c r="F87" s="1">
        <v>1176</v>
      </c>
      <c r="G87" s="1">
        <v>1172</v>
      </c>
      <c r="H87" s="1">
        <v>1230</v>
      </c>
      <c r="I87" s="1">
        <v>954</v>
      </c>
      <c r="J87" s="1">
        <v>275</v>
      </c>
    </row>
    <row r="88" spans="1:10" ht="12" hidden="1">
      <c r="A88" s="1" t="s">
        <v>15</v>
      </c>
      <c r="D88" s="7"/>
      <c r="E88" s="1">
        <v>986</v>
      </c>
      <c r="F88" s="1">
        <v>1152</v>
      </c>
      <c r="G88" s="1">
        <v>1138</v>
      </c>
      <c r="H88" s="1">
        <v>1189</v>
      </c>
      <c r="I88" s="1">
        <v>967</v>
      </c>
      <c r="J88" s="1">
        <v>689</v>
      </c>
    </row>
    <row r="89" spans="1:10" ht="12" hidden="1">
      <c r="A89" s="1" t="s">
        <v>16</v>
      </c>
      <c r="D89" s="7"/>
      <c r="E89" s="1">
        <v>346</v>
      </c>
      <c r="F89" s="1">
        <v>401</v>
      </c>
      <c r="G89" s="1">
        <v>401</v>
      </c>
      <c r="H89" s="1">
        <v>413</v>
      </c>
      <c r="I89" s="1">
        <v>348</v>
      </c>
      <c r="J89" s="1">
        <v>241</v>
      </c>
    </row>
    <row r="90" spans="1:10" ht="12" hidden="1">
      <c r="A90" s="1" t="s">
        <v>17</v>
      </c>
      <c r="D90" s="7"/>
      <c r="E90" s="1">
        <v>495</v>
      </c>
      <c r="F90" s="1">
        <v>616</v>
      </c>
      <c r="G90" s="1">
        <v>611</v>
      </c>
      <c r="H90" s="1">
        <v>665</v>
      </c>
      <c r="I90" s="1">
        <v>496</v>
      </c>
      <c r="J90" s="1">
        <v>243</v>
      </c>
    </row>
    <row r="91" spans="1:10" ht="12" hidden="1">
      <c r="A91" s="1" t="s">
        <v>18</v>
      </c>
      <c r="D91" s="7"/>
      <c r="E91" s="1">
        <v>611</v>
      </c>
      <c r="F91" s="1">
        <v>704</v>
      </c>
      <c r="G91" s="1">
        <v>700</v>
      </c>
      <c r="H91" s="1">
        <v>734</v>
      </c>
      <c r="I91" s="1">
        <v>604</v>
      </c>
      <c r="J91" s="1">
        <v>437</v>
      </c>
    </row>
    <row r="92" spans="1:10" ht="12" hidden="1">
      <c r="A92" s="1" t="s">
        <v>19</v>
      </c>
      <c r="D92" s="7"/>
      <c r="E92" s="1">
        <v>463</v>
      </c>
      <c r="F92" s="1">
        <v>564</v>
      </c>
      <c r="G92" s="1">
        <v>561</v>
      </c>
      <c r="H92" s="1">
        <v>579</v>
      </c>
      <c r="I92" s="1">
        <v>368</v>
      </c>
      <c r="J92" s="1">
        <v>264</v>
      </c>
    </row>
    <row r="93" spans="1:10" ht="12" hidden="1">
      <c r="A93" s="1" t="s">
        <v>20</v>
      </c>
      <c r="D93" s="7"/>
      <c r="E93" s="1">
        <v>311</v>
      </c>
      <c r="F93" s="1">
        <v>335</v>
      </c>
      <c r="G93" s="1">
        <v>336</v>
      </c>
      <c r="H93" s="1">
        <v>344</v>
      </c>
      <c r="I93" s="1">
        <v>294</v>
      </c>
      <c r="J93" s="1">
        <v>263</v>
      </c>
    </row>
    <row r="94" spans="1:10" ht="12" hidden="1">
      <c r="A94" s="1" t="s">
        <v>21</v>
      </c>
      <c r="D94" s="7"/>
      <c r="E94" s="1">
        <v>1854</v>
      </c>
      <c r="F94" s="1">
        <v>2057</v>
      </c>
      <c r="G94" s="1">
        <v>2053</v>
      </c>
      <c r="H94" s="1">
        <v>2105</v>
      </c>
      <c r="I94" s="1">
        <v>1840</v>
      </c>
      <c r="J94" s="1">
        <v>1331</v>
      </c>
    </row>
    <row r="95" spans="1:10" ht="12" hidden="1">
      <c r="A95" s="1" t="s">
        <v>22</v>
      </c>
      <c r="D95" s="7"/>
      <c r="E95" s="1">
        <v>796</v>
      </c>
      <c r="F95" s="1">
        <v>872</v>
      </c>
      <c r="G95" s="1">
        <v>870</v>
      </c>
      <c r="H95" s="1">
        <v>875</v>
      </c>
      <c r="I95" s="1">
        <v>773</v>
      </c>
      <c r="J95" s="1">
        <v>525</v>
      </c>
    </row>
    <row r="96" spans="1:10" ht="12" hidden="1">
      <c r="A96" s="1" t="s">
        <v>23</v>
      </c>
      <c r="D96" s="7"/>
      <c r="E96" s="1">
        <v>948</v>
      </c>
      <c r="F96" s="1">
        <v>1061</v>
      </c>
      <c r="G96" s="1">
        <v>1062</v>
      </c>
      <c r="H96" s="1">
        <v>1088</v>
      </c>
      <c r="I96" s="1">
        <v>936</v>
      </c>
      <c r="J96" s="1">
        <v>783</v>
      </c>
    </row>
    <row r="97" spans="1:10" ht="12" hidden="1">
      <c r="A97" s="1" t="s">
        <v>24</v>
      </c>
      <c r="D97" s="7"/>
      <c r="E97" s="1">
        <v>272</v>
      </c>
      <c r="F97" s="1">
        <v>339</v>
      </c>
      <c r="G97" s="1">
        <v>339</v>
      </c>
      <c r="H97" s="1">
        <v>351</v>
      </c>
      <c r="I97" s="1">
        <v>267</v>
      </c>
      <c r="J97" s="1">
        <v>118</v>
      </c>
    </row>
    <row r="98" spans="1:10" ht="12" hidden="1">
      <c r="A98" s="1" t="s">
        <v>25</v>
      </c>
      <c r="D98" s="7"/>
      <c r="E98" s="1">
        <v>181</v>
      </c>
      <c r="F98" s="1">
        <v>207</v>
      </c>
      <c r="G98" s="1">
        <v>207</v>
      </c>
      <c r="H98" s="1">
        <v>219</v>
      </c>
      <c r="I98" s="1">
        <v>181</v>
      </c>
      <c r="J98" s="1">
        <v>141</v>
      </c>
    </row>
    <row r="99" spans="1:10" ht="12" hidden="1">
      <c r="A99" s="9" t="s">
        <v>35</v>
      </c>
      <c r="D99" s="7"/>
      <c r="E99" s="1">
        <f aca="true" t="shared" si="23" ref="E99:J99">SUM(E87:E98)</f>
        <v>8227</v>
      </c>
      <c r="F99" s="1">
        <f t="shared" si="23"/>
        <v>9484</v>
      </c>
      <c r="G99" s="1">
        <f t="shared" si="23"/>
        <v>9450</v>
      </c>
      <c r="H99" s="1">
        <f t="shared" si="23"/>
        <v>9792</v>
      </c>
      <c r="I99" s="1">
        <f t="shared" si="23"/>
        <v>8028</v>
      </c>
      <c r="J99" s="1">
        <f t="shared" si="23"/>
        <v>5310</v>
      </c>
    </row>
    <row r="100" spans="1:9" ht="12">
      <c r="A100" s="9"/>
      <c r="D100" s="7"/>
      <c r="E100" s="7"/>
      <c r="F100" s="7"/>
      <c r="G100" s="7"/>
      <c r="H100" s="7"/>
      <c r="I100" s="7"/>
    </row>
    <row r="101" spans="1:12" ht="15.75">
      <c r="A101" s="38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3" ht="12" customHeight="1">
      <c r="A102" s="39" t="s">
        <v>4</v>
      </c>
      <c r="B102" s="41" t="s">
        <v>5</v>
      </c>
      <c r="C102" s="43" t="s">
        <v>6</v>
      </c>
      <c r="D102" s="45" t="s">
        <v>7</v>
      </c>
      <c r="E102" s="47" t="s">
        <v>38</v>
      </c>
      <c r="F102" s="47" t="s">
        <v>30</v>
      </c>
      <c r="G102" s="47" t="s">
        <v>43</v>
      </c>
      <c r="H102" s="47" t="s">
        <v>44</v>
      </c>
      <c r="I102" s="47" t="s">
        <v>45</v>
      </c>
      <c r="J102" s="47" t="s">
        <v>46</v>
      </c>
      <c r="K102" s="47" t="s">
        <v>47</v>
      </c>
      <c r="L102" s="47" t="s">
        <v>40</v>
      </c>
      <c r="M102" s="10"/>
    </row>
    <row r="103" spans="1:21" ht="12.75" thickBot="1">
      <c r="A103" s="40"/>
      <c r="B103" s="42"/>
      <c r="C103" s="44"/>
      <c r="D103" s="46"/>
      <c r="E103" s="48"/>
      <c r="F103" s="48"/>
      <c r="G103" s="48"/>
      <c r="H103" s="48"/>
      <c r="I103" s="48"/>
      <c r="J103" s="48"/>
      <c r="K103" s="48"/>
      <c r="L103" s="48"/>
      <c r="M103" s="12"/>
      <c r="N103" s="10"/>
      <c r="O103" s="10"/>
      <c r="P103" s="10"/>
      <c r="Q103" s="10"/>
      <c r="R103" s="10"/>
      <c r="S103" s="10"/>
      <c r="T103" s="10"/>
      <c r="U103" s="10"/>
    </row>
    <row r="104" spans="1:13" ht="12">
      <c r="A104" s="1" t="s">
        <v>14</v>
      </c>
      <c r="B104" s="5">
        <v>417</v>
      </c>
      <c r="C104" s="5">
        <v>238</v>
      </c>
      <c r="D104" s="6">
        <f aca="true" t="shared" si="24" ref="D104:D116">C104/B104</f>
        <v>0.5707434052757794</v>
      </c>
      <c r="E104" s="6">
        <f>E119/B104</f>
        <v>0.8609112709832134</v>
      </c>
      <c r="F104" s="6">
        <f>F119/B104</f>
        <v>0.920863309352518</v>
      </c>
      <c r="G104" s="6">
        <f>G119/B104</f>
        <v>0.7458033573141487</v>
      </c>
      <c r="H104" s="6">
        <f>H119/B104</f>
        <v>0.8033573141486811</v>
      </c>
      <c r="I104" s="6">
        <f>I119/B104</f>
        <v>0.9328537170263789</v>
      </c>
      <c r="J104" s="6">
        <f>J119/B104</f>
        <v>0.5851318944844125</v>
      </c>
      <c r="K104" s="7">
        <f>K119/B104</f>
        <v>0.7362110311750599</v>
      </c>
      <c r="L104" s="6">
        <f>L119/B104</f>
        <v>0.19904076738609114</v>
      </c>
      <c r="M104" s="6"/>
    </row>
    <row r="105" spans="1:13" ht="12">
      <c r="A105" s="1" t="s">
        <v>15</v>
      </c>
      <c r="B105" s="5">
        <v>394</v>
      </c>
      <c r="C105" s="5">
        <v>257</v>
      </c>
      <c r="D105" s="6">
        <f t="shared" si="24"/>
        <v>0.6522842639593909</v>
      </c>
      <c r="E105" s="6">
        <f aca="true" t="shared" si="25" ref="E105:E115">E120/B105</f>
        <v>0.9314720812182741</v>
      </c>
      <c r="F105" s="6">
        <f aca="true" t="shared" si="26" ref="F105:F115">F120/B105</f>
        <v>0.9670050761421319</v>
      </c>
      <c r="G105" s="6">
        <f aca="true" t="shared" si="27" ref="G105:G115">G120/B105</f>
        <v>0.8654822335025381</v>
      </c>
      <c r="H105" s="6">
        <f aca="true" t="shared" si="28" ref="H105:H115">H120/B105</f>
        <v>0.8299492385786802</v>
      </c>
      <c r="I105" s="6">
        <f aca="true" t="shared" si="29" ref="I105:I115">I120/B105</f>
        <v>0.9771573604060914</v>
      </c>
      <c r="J105" s="6">
        <f aca="true" t="shared" si="30" ref="J105:J115">J120/B105</f>
        <v>0.7436548223350253</v>
      </c>
      <c r="K105" s="7">
        <f aca="true" t="shared" si="31" ref="K105:K115">K120/B105</f>
        <v>0.7588832487309645</v>
      </c>
      <c r="L105" s="6">
        <f aca="true" t="shared" si="32" ref="L105:L115">L120/B105</f>
        <v>0.5913705583756346</v>
      </c>
      <c r="M105" s="6"/>
    </row>
    <row r="106" spans="1:13" ht="12">
      <c r="A106" s="1" t="s">
        <v>16</v>
      </c>
      <c r="B106" s="8">
        <v>160</v>
      </c>
      <c r="C106" s="8">
        <v>87</v>
      </c>
      <c r="D106" s="6">
        <f t="shared" si="24"/>
        <v>0.54375</v>
      </c>
      <c r="E106" s="6">
        <f t="shared" si="25"/>
        <v>0.8875</v>
      </c>
      <c r="F106" s="6">
        <f t="shared" si="26"/>
        <v>0.925</v>
      </c>
      <c r="G106" s="6">
        <f t="shared" si="27"/>
        <v>0.775</v>
      </c>
      <c r="H106" s="6">
        <f t="shared" si="28"/>
        <v>0.80625</v>
      </c>
      <c r="I106" s="6">
        <f t="shared" si="29"/>
        <v>0.9375</v>
      </c>
      <c r="J106" s="6">
        <f t="shared" si="30"/>
        <v>0.61875</v>
      </c>
      <c r="K106" s="7">
        <f t="shared" si="31"/>
        <v>0.75</v>
      </c>
      <c r="L106" s="6">
        <f t="shared" si="32"/>
        <v>0.55625</v>
      </c>
      <c r="M106" s="6"/>
    </row>
    <row r="107" spans="1:13" ht="12">
      <c r="A107" s="1" t="s">
        <v>17</v>
      </c>
      <c r="B107" s="5">
        <v>255</v>
      </c>
      <c r="C107" s="5">
        <v>145</v>
      </c>
      <c r="D107" s="6">
        <f t="shared" si="24"/>
        <v>0.5686274509803921</v>
      </c>
      <c r="E107" s="6">
        <f t="shared" si="25"/>
        <v>0.8235294117647058</v>
      </c>
      <c r="F107" s="6">
        <f t="shared" si="26"/>
        <v>0.8901960784313725</v>
      </c>
      <c r="G107" s="6">
        <f t="shared" si="27"/>
        <v>0.792156862745098</v>
      </c>
      <c r="H107" s="6">
        <f t="shared" si="28"/>
        <v>0.7294117647058823</v>
      </c>
      <c r="I107" s="6">
        <f t="shared" si="29"/>
        <v>0.9215686274509803</v>
      </c>
      <c r="J107" s="6">
        <f t="shared" si="30"/>
        <v>0.6470588235294118</v>
      </c>
      <c r="K107" s="7">
        <f t="shared" si="31"/>
        <v>0.7647058823529411</v>
      </c>
      <c r="L107" s="6">
        <f t="shared" si="32"/>
        <v>0.3803921568627451</v>
      </c>
      <c r="M107" s="6"/>
    </row>
    <row r="108" spans="1:13" ht="12">
      <c r="A108" s="1" t="s">
        <v>18</v>
      </c>
      <c r="B108" s="5">
        <v>230</v>
      </c>
      <c r="C108" s="5">
        <v>137</v>
      </c>
      <c r="D108" s="6">
        <f t="shared" si="24"/>
        <v>0.5956521739130435</v>
      </c>
      <c r="E108" s="6">
        <f t="shared" si="25"/>
        <v>0.9043478260869565</v>
      </c>
      <c r="F108" s="6">
        <f t="shared" si="26"/>
        <v>0.9304347826086956</v>
      </c>
      <c r="G108" s="6">
        <f t="shared" si="27"/>
        <v>0.8217391304347826</v>
      </c>
      <c r="H108" s="6">
        <f t="shared" si="28"/>
        <v>0.8478260869565217</v>
      </c>
      <c r="I108" s="6">
        <f t="shared" si="29"/>
        <v>0.9608695652173913</v>
      </c>
      <c r="J108" s="6">
        <f t="shared" si="30"/>
        <v>0.6434782608695652</v>
      </c>
      <c r="K108" s="7">
        <f t="shared" si="31"/>
        <v>0.7782608695652173</v>
      </c>
      <c r="L108" s="6">
        <f t="shared" si="32"/>
        <v>0.5130434782608696</v>
      </c>
      <c r="M108" s="6"/>
    </row>
    <row r="109" spans="1:13" ht="12">
      <c r="A109" s="1" t="s">
        <v>19</v>
      </c>
      <c r="B109" s="5">
        <v>267</v>
      </c>
      <c r="C109" s="5">
        <v>130</v>
      </c>
      <c r="D109" s="6">
        <f t="shared" si="24"/>
        <v>0.4868913857677903</v>
      </c>
      <c r="E109" s="6">
        <f t="shared" si="25"/>
        <v>0.7940074906367042</v>
      </c>
      <c r="F109" s="6">
        <f t="shared" si="26"/>
        <v>0.8651685393258427</v>
      </c>
      <c r="G109" s="6">
        <f t="shared" si="27"/>
        <v>0.6666666666666666</v>
      </c>
      <c r="H109" s="6">
        <f t="shared" si="28"/>
        <v>0.7602996254681648</v>
      </c>
      <c r="I109" s="6">
        <f t="shared" si="29"/>
        <v>0.8689138576779026</v>
      </c>
      <c r="J109" s="6">
        <f t="shared" si="30"/>
        <v>0.3970037453183521</v>
      </c>
      <c r="K109" s="7">
        <f t="shared" si="31"/>
        <v>0.6329588014981273</v>
      </c>
      <c r="L109" s="6">
        <f t="shared" si="32"/>
        <v>0.36704119850187267</v>
      </c>
      <c r="M109" s="6"/>
    </row>
    <row r="110" spans="1:13" ht="12">
      <c r="A110" s="1" t="s">
        <v>20</v>
      </c>
      <c r="B110" s="5">
        <v>126</v>
      </c>
      <c r="C110" s="5">
        <v>92</v>
      </c>
      <c r="D110" s="6">
        <f t="shared" si="24"/>
        <v>0.7301587301587301</v>
      </c>
      <c r="E110" s="6">
        <f t="shared" si="25"/>
        <v>0.873015873015873</v>
      </c>
      <c r="F110" s="6">
        <f t="shared" si="26"/>
        <v>0.9047619047619048</v>
      </c>
      <c r="G110" s="6">
        <f t="shared" si="27"/>
        <v>0.8571428571428571</v>
      </c>
      <c r="H110" s="6">
        <f t="shared" si="28"/>
        <v>0.8412698412698413</v>
      </c>
      <c r="I110" s="6">
        <f t="shared" si="29"/>
        <v>0.9047619047619048</v>
      </c>
      <c r="J110" s="6">
        <f t="shared" si="30"/>
        <v>0.7301587301587301</v>
      </c>
      <c r="K110" s="7">
        <f t="shared" si="31"/>
        <v>0.8412698412698413</v>
      </c>
      <c r="L110" s="6">
        <f t="shared" si="32"/>
        <v>0.7142857142857143</v>
      </c>
      <c r="M110" s="6"/>
    </row>
    <row r="111" spans="1:13" ht="12">
      <c r="A111" s="1" t="s">
        <v>21</v>
      </c>
      <c r="B111" s="5">
        <v>687</v>
      </c>
      <c r="C111" s="5">
        <v>539</v>
      </c>
      <c r="D111" s="6">
        <f t="shared" si="24"/>
        <v>0.784570596797671</v>
      </c>
      <c r="E111" s="6">
        <f t="shared" si="25"/>
        <v>0.9286754002911208</v>
      </c>
      <c r="F111" s="6">
        <f t="shared" si="26"/>
        <v>0.9548762736535662</v>
      </c>
      <c r="G111" s="6">
        <f t="shared" si="27"/>
        <v>0.87627365356623</v>
      </c>
      <c r="H111" s="6">
        <f t="shared" si="28"/>
        <v>0.8704512372634643</v>
      </c>
      <c r="I111" s="6">
        <f t="shared" si="29"/>
        <v>0.9708879184861717</v>
      </c>
      <c r="J111" s="6">
        <f t="shared" si="30"/>
        <v>0.777292576419214</v>
      </c>
      <c r="K111" s="7">
        <f t="shared" si="31"/>
        <v>0.8529839883551674</v>
      </c>
      <c r="L111" s="6">
        <f t="shared" si="32"/>
        <v>0.61863173216885</v>
      </c>
      <c r="M111" s="6"/>
    </row>
    <row r="112" spans="1:13" ht="12">
      <c r="A112" s="1" t="s">
        <v>22</v>
      </c>
      <c r="B112" s="5">
        <v>313</v>
      </c>
      <c r="C112" s="5">
        <v>227</v>
      </c>
      <c r="D112" s="6">
        <f t="shared" si="24"/>
        <v>0.7252396166134185</v>
      </c>
      <c r="E112" s="6">
        <f t="shared" si="25"/>
        <v>0.8594249201277955</v>
      </c>
      <c r="F112" s="6">
        <f t="shared" si="26"/>
        <v>0.8977635782747604</v>
      </c>
      <c r="G112" s="6">
        <f t="shared" si="27"/>
        <v>0.8306709265175719</v>
      </c>
      <c r="H112" s="6">
        <f t="shared" si="28"/>
        <v>0.8242811501597445</v>
      </c>
      <c r="I112" s="6">
        <f t="shared" si="29"/>
        <v>0.8977635782747604</v>
      </c>
      <c r="J112" s="6">
        <f t="shared" si="30"/>
        <v>0.7476038338658147</v>
      </c>
      <c r="K112" s="7">
        <f t="shared" si="31"/>
        <v>0.8242811501597445</v>
      </c>
      <c r="L112" s="6">
        <f t="shared" si="32"/>
        <v>0.5782747603833865</v>
      </c>
      <c r="M112" s="6"/>
    </row>
    <row r="113" spans="1:13" s="5" customFormat="1" ht="12">
      <c r="A113" s="13" t="s">
        <v>23</v>
      </c>
      <c r="B113" s="8">
        <v>346</v>
      </c>
      <c r="C113" s="8">
        <v>265</v>
      </c>
      <c r="D113" s="6">
        <f t="shared" si="24"/>
        <v>0.7658959537572254</v>
      </c>
      <c r="E113" s="6">
        <f t="shared" si="25"/>
        <v>0.9566473988439307</v>
      </c>
      <c r="F113" s="6">
        <f t="shared" si="26"/>
        <v>0.9797687861271677</v>
      </c>
      <c r="G113" s="6">
        <f t="shared" si="27"/>
        <v>0.8930635838150289</v>
      </c>
      <c r="H113" s="6">
        <f t="shared" si="28"/>
        <v>0.9132947976878613</v>
      </c>
      <c r="I113" s="6">
        <f t="shared" si="29"/>
        <v>0.9826589595375722</v>
      </c>
      <c r="J113" s="6">
        <f t="shared" si="30"/>
        <v>0.7630057803468208</v>
      </c>
      <c r="K113" s="7">
        <f t="shared" si="31"/>
        <v>0.884393063583815</v>
      </c>
      <c r="L113" s="6">
        <f t="shared" si="32"/>
        <v>0.708092485549133</v>
      </c>
      <c r="M113" s="6"/>
    </row>
    <row r="114" spans="1:13" ht="12">
      <c r="A114" s="1" t="s">
        <v>24</v>
      </c>
      <c r="B114" s="5">
        <v>167</v>
      </c>
      <c r="C114" s="5">
        <v>77</v>
      </c>
      <c r="D114" s="6">
        <f t="shared" si="24"/>
        <v>0.46107784431137727</v>
      </c>
      <c r="E114" s="6">
        <f t="shared" si="25"/>
        <v>0.7544910179640718</v>
      </c>
      <c r="F114" s="6">
        <f t="shared" si="26"/>
        <v>0.8263473053892215</v>
      </c>
      <c r="G114" s="6">
        <f t="shared" si="27"/>
        <v>0.6287425149700598</v>
      </c>
      <c r="H114" s="6">
        <f t="shared" si="28"/>
        <v>0.718562874251497</v>
      </c>
      <c r="I114" s="6">
        <f t="shared" si="29"/>
        <v>0.8083832335329342</v>
      </c>
      <c r="J114" s="6">
        <f t="shared" si="30"/>
        <v>0.5269461077844312</v>
      </c>
      <c r="K114" s="7">
        <f t="shared" si="31"/>
        <v>0.6526946107784432</v>
      </c>
      <c r="L114" s="6">
        <f t="shared" si="32"/>
        <v>0.2934131736526946</v>
      </c>
      <c r="M114" s="14"/>
    </row>
    <row r="115" spans="1:13" ht="12">
      <c r="A115" s="1" t="s">
        <v>25</v>
      </c>
      <c r="B115" s="5">
        <v>70</v>
      </c>
      <c r="C115" s="5">
        <v>48</v>
      </c>
      <c r="D115" s="6">
        <f t="shared" si="24"/>
        <v>0.6857142857142857</v>
      </c>
      <c r="E115" s="6">
        <f t="shared" si="25"/>
        <v>0.9142857142857143</v>
      </c>
      <c r="F115" s="6">
        <f t="shared" si="26"/>
        <v>0.9428571428571428</v>
      </c>
      <c r="G115" s="6">
        <f t="shared" si="27"/>
        <v>0.7714285714285715</v>
      </c>
      <c r="H115" s="6">
        <f t="shared" si="28"/>
        <v>0.7285714285714285</v>
      </c>
      <c r="I115" s="6">
        <f t="shared" si="29"/>
        <v>0.9857142857142858</v>
      </c>
      <c r="J115" s="6">
        <f t="shared" si="30"/>
        <v>0.6571428571428571</v>
      </c>
      <c r="K115" s="7">
        <f t="shared" si="31"/>
        <v>0.7714285714285715</v>
      </c>
      <c r="L115" s="6">
        <f t="shared" si="32"/>
        <v>0.6285714285714286</v>
      </c>
      <c r="M115" s="6"/>
    </row>
    <row r="116" spans="1:11" ht="12">
      <c r="A116" s="9" t="s">
        <v>35</v>
      </c>
      <c r="B116" s="5">
        <f>SUM(B104:B115)</f>
        <v>3432</v>
      </c>
      <c r="C116" s="5">
        <f>SUM(C104:C115)</f>
        <v>2242</v>
      </c>
      <c r="D116" s="6">
        <f t="shared" si="24"/>
        <v>0.6532634032634033</v>
      </c>
      <c r="E116" s="6"/>
      <c r="F116" s="6"/>
      <c r="G116" s="6"/>
      <c r="H116" s="6"/>
      <c r="I116" s="6"/>
      <c r="J116" s="6"/>
      <c r="K116" s="7"/>
    </row>
    <row r="117" spans="4:11" ht="12">
      <c r="D117" s="7"/>
      <c r="E117" s="7"/>
      <c r="F117" s="7"/>
      <c r="G117" s="7"/>
      <c r="H117" s="7"/>
      <c r="I117" s="7"/>
      <c r="J117" s="7"/>
      <c r="K117" s="7"/>
    </row>
    <row r="118" spans="4:12" ht="12" hidden="1">
      <c r="D118" s="7"/>
      <c r="E118" s="10" t="s">
        <v>38</v>
      </c>
      <c r="F118" s="10" t="s">
        <v>30</v>
      </c>
      <c r="G118" s="10" t="s">
        <v>43</v>
      </c>
      <c r="H118" s="10" t="s">
        <v>44</v>
      </c>
      <c r="I118" s="10" t="s">
        <v>45</v>
      </c>
      <c r="J118" s="10" t="s">
        <v>46</v>
      </c>
      <c r="K118" s="10" t="s">
        <v>48</v>
      </c>
      <c r="L118" s="10" t="s">
        <v>41</v>
      </c>
    </row>
    <row r="119" spans="1:12" ht="12" hidden="1">
      <c r="A119" s="1" t="s">
        <v>14</v>
      </c>
      <c r="D119" s="7"/>
      <c r="E119" s="1">
        <v>359</v>
      </c>
      <c r="F119" s="1">
        <v>384</v>
      </c>
      <c r="G119" s="1">
        <v>311</v>
      </c>
      <c r="H119" s="1">
        <v>335</v>
      </c>
      <c r="I119" s="1">
        <v>389</v>
      </c>
      <c r="J119" s="1">
        <v>244</v>
      </c>
      <c r="K119" s="1">
        <v>307</v>
      </c>
      <c r="L119" s="1">
        <v>83</v>
      </c>
    </row>
    <row r="120" spans="1:12" ht="12" hidden="1">
      <c r="A120" s="1" t="s">
        <v>15</v>
      </c>
      <c r="D120" s="7"/>
      <c r="E120" s="1">
        <v>367</v>
      </c>
      <c r="F120" s="1">
        <v>381</v>
      </c>
      <c r="G120" s="1">
        <v>341</v>
      </c>
      <c r="H120" s="1">
        <v>327</v>
      </c>
      <c r="I120" s="1">
        <v>385</v>
      </c>
      <c r="J120" s="1">
        <v>293</v>
      </c>
      <c r="K120" s="1">
        <v>299</v>
      </c>
      <c r="L120" s="1">
        <v>233</v>
      </c>
    </row>
    <row r="121" spans="1:12" ht="12" hidden="1">
      <c r="A121" s="1" t="s">
        <v>16</v>
      </c>
      <c r="D121" s="7"/>
      <c r="E121" s="1">
        <v>142</v>
      </c>
      <c r="F121" s="1">
        <v>148</v>
      </c>
      <c r="G121" s="1">
        <v>124</v>
      </c>
      <c r="H121" s="1">
        <v>129</v>
      </c>
      <c r="I121" s="1">
        <v>150</v>
      </c>
      <c r="J121" s="1">
        <v>99</v>
      </c>
      <c r="K121" s="1">
        <v>120</v>
      </c>
      <c r="L121" s="1">
        <v>89</v>
      </c>
    </row>
    <row r="122" spans="1:12" ht="12" hidden="1">
      <c r="A122" s="1" t="s">
        <v>17</v>
      </c>
      <c r="D122" s="7"/>
      <c r="E122" s="1">
        <v>210</v>
      </c>
      <c r="F122" s="1">
        <v>227</v>
      </c>
      <c r="G122" s="1">
        <v>202</v>
      </c>
      <c r="H122" s="1">
        <v>186</v>
      </c>
      <c r="I122" s="1">
        <v>235</v>
      </c>
      <c r="J122" s="1">
        <v>165</v>
      </c>
      <c r="K122" s="1">
        <v>195</v>
      </c>
      <c r="L122" s="1">
        <v>97</v>
      </c>
    </row>
    <row r="123" spans="1:12" ht="12" hidden="1">
      <c r="A123" s="1" t="s">
        <v>18</v>
      </c>
      <c r="D123" s="7"/>
      <c r="E123" s="1">
        <v>208</v>
      </c>
      <c r="F123" s="1">
        <v>214</v>
      </c>
      <c r="G123" s="1">
        <v>189</v>
      </c>
      <c r="H123" s="1">
        <v>195</v>
      </c>
      <c r="I123" s="1">
        <v>221</v>
      </c>
      <c r="J123" s="1">
        <v>148</v>
      </c>
      <c r="K123" s="1">
        <v>179</v>
      </c>
      <c r="L123" s="1">
        <v>118</v>
      </c>
    </row>
    <row r="124" spans="1:12" ht="12" hidden="1">
      <c r="A124" s="1" t="s">
        <v>19</v>
      </c>
      <c r="D124" s="7"/>
      <c r="E124" s="1">
        <v>212</v>
      </c>
      <c r="F124" s="1">
        <v>231</v>
      </c>
      <c r="G124" s="1">
        <v>178</v>
      </c>
      <c r="H124" s="1">
        <v>203</v>
      </c>
      <c r="I124" s="1">
        <v>232</v>
      </c>
      <c r="J124" s="1">
        <v>106</v>
      </c>
      <c r="K124" s="1">
        <v>169</v>
      </c>
      <c r="L124" s="1">
        <v>98</v>
      </c>
    </row>
    <row r="125" spans="1:12" ht="12" hidden="1">
      <c r="A125" s="1" t="s">
        <v>20</v>
      </c>
      <c r="D125" s="7"/>
      <c r="E125" s="1">
        <v>110</v>
      </c>
      <c r="F125" s="1">
        <v>114</v>
      </c>
      <c r="G125" s="1">
        <v>108</v>
      </c>
      <c r="H125" s="1">
        <v>106</v>
      </c>
      <c r="I125" s="1">
        <v>114</v>
      </c>
      <c r="J125" s="1">
        <v>92</v>
      </c>
      <c r="K125" s="1">
        <v>106</v>
      </c>
      <c r="L125" s="1">
        <v>90</v>
      </c>
    </row>
    <row r="126" spans="1:12" ht="12" hidden="1">
      <c r="A126" s="1" t="s">
        <v>21</v>
      </c>
      <c r="D126" s="7"/>
      <c r="E126" s="1">
        <v>638</v>
      </c>
      <c r="F126" s="1">
        <v>656</v>
      </c>
      <c r="G126" s="1">
        <v>602</v>
      </c>
      <c r="H126" s="1">
        <v>598</v>
      </c>
      <c r="I126" s="1">
        <v>667</v>
      </c>
      <c r="J126" s="1">
        <v>534</v>
      </c>
      <c r="K126" s="1">
        <v>586</v>
      </c>
      <c r="L126" s="1">
        <v>425</v>
      </c>
    </row>
    <row r="127" spans="1:12" ht="12" hidden="1">
      <c r="A127" s="1" t="s">
        <v>22</v>
      </c>
      <c r="D127" s="7"/>
      <c r="E127" s="1">
        <v>269</v>
      </c>
      <c r="F127" s="1">
        <v>281</v>
      </c>
      <c r="G127" s="1">
        <v>260</v>
      </c>
      <c r="H127" s="1">
        <v>258</v>
      </c>
      <c r="I127" s="1">
        <v>281</v>
      </c>
      <c r="J127" s="1">
        <v>234</v>
      </c>
      <c r="K127" s="1">
        <v>258</v>
      </c>
      <c r="L127" s="1">
        <v>181</v>
      </c>
    </row>
    <row r="128" spans="1:12" ht="12" hidden="1">
      <c r="A128" s="13" t="s">
        <v>23</v>
      </c>
      <c r="D128" s="7"/>
      <c r="E128" s="5">
        <v>331</v>
      </c>
      <c r="F128" s="5">
        <v>339</v>
      </c>
      <c r="G128" s="5">
        <v>309</v>
      </c>
      <c r="H128" s="5">
        <v>316</v>
      </c>
      <c r="I128" s="5">
        <v>340</v>
      </c>
      <c r="J128" s="5">
        <v>264</v>
      </c>
      <c r="K128" s="5">
        <v>306</v>
      </c>
      <c r="L128" s="5">
        <v>245</v>
      </c>
    </row>
    <row r="129" spans="1:12" ht="12" hidden="1">
      <c r="A129" s="1" t="s">
        <v>24</v>
      </c>
      <c r="D129" s="7"/>
      <c r="E129" s="1">
        <v>126</v>
      </c>
      <c r="F129" s="1">
        <v>138</v>
      </c>
      <c r="G129" s="1">
        <v>105</v>
      </c>
      <c r="H129" s="1">
        <v>120</v>
      </c>
      <c r="I129" s="1">
        <v>135</v>
      </c>
      <c r="J129" s="1">
        <v>88</v>
      </c>
      <c r="K129" s="1">
        <v>109</v>
      </c>
      <c r="L129" s="1">
        <v>49</v>
      </c>
    </row>
    <row r="130" spans="1:12" ht="12" hidden="1">
      <c r="A130" s="1" t="s">
        <v>25</v>
      </c>
      <c r="D130" s="7"/>
      <c r="E130" s="1">
        <v>64</v>
      </c>
      <c r="F130" s="1">
        <v>66</v>
      </c>
      <c r="G130" s="1">
        <v>54</v>
      </c>
      <c r="H130" s="1">
        <v>51</v>
      </c>
      <c r="I130" s="1">
        <v>69</v>
      </c>
      <c r="J130" s="1">
        <v>46</v>
      </c>
      <c r="K130" s="1">
        <v>54</v>
      </c>
      <c r="L130" s="1">
        <v>44</v>
      </c>
    </row>
    <row r="131" spans="1:12" ht="12" hidden="1">
      <c r="A131" s="9" t="s">
        <v>35</v>
      </c>
      <c r="D131" s="7"/>
      <c r="E131" s="1">
        <f aca="true" t="shared" si="33" ref="E131:L131">SUM(E119:E130)</f>
        <v>3036</v>
      </c>
      <c r="F131" s="1">
        <f t="shared" si="33"/>
        <v>3179</v>
      </c>
      <c r="G131" s="1">
        <f t="shared" si="33"/>
        <v>2783</v>
      </c>
      <c r="H131" s="1">
        <f t="shared" si="33"/>
        <v>2824</v>
      </c>
      <c r="I131" s="1">
        <f t="shared" si="33"/>
        <v>3218</v>
      </c>
      <c r="J131" s="1">
        <f t="shared" si="33"/>
        <v>2313</v>
      </c>
      <c r="K131" s="1">
        <f t="shared" si="33"/>
        <v>2688</v>
      </c>
      <c r="L131" s="1">
        <f t="shared" si="33"/>
        <v>1752</v>
      </c>
    </row>
    <row r="132" spans="4:11" ht="12">
      <c r="D132" s="7"/>
      <c r="E132" s="7"/>
      <c r="F132" s="7"/>
      <c r="G132" s="7"/>
      <c r="H132" s="7"/>
      <c r="I132" s="7"/>
      <c r="J132" s="7"/>
      <c r="K132" s="7"/>
    </row>
    <row r="133" spans="1:12" ht="15.75">
      <c r="A133" s="38" t="s">
        <v>49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3" ht="12" customHeight="1">
      <c r="A134" s="39" t="s">
        <v>4</v>
      </c>
      <c r="B134" s="41" t="s">
        <v>5</v>
      </c>
      <c r="C134" s="43" t="s">
        <v>6</v>
      </c>
      <c r="D134" s="45" t="s">
        <v>7</v>
      </c>
      <c r="E134" s="47" t="s">
        <v>50</v>
      </c>
      <c r="F134" s="47" t="s">
        <v>51</v>
      </c>
      <c r="G134" s="47" t="s">
        <v>43</v>
      </c>
      <c r="H134" s="47" t="s">
        <v>44</v>
      </c>
      <c r="I134" s="47" t="s">
        <v>45</v>
      </c>
      <c r="J134" s="47" t="s">
        <v>46</v>
      </c>
      <c r="K134" s="47" t="s">
        <v>47</v>
      </c>
      <c r="L134" s="47" t="s">
        <v>40</v>
      </c>
      <c r="M134" s="10"/>
    </row>
    <row r="135" spans="1:13" ht="12.75" thickBot="1">
      <c r="A135" s="40"/>
      <c r="B135" s="42"/>
      <c r="C135" s="44"/>
      <c r="D135" s="46"/>
      <c r="E135" s="48"/>
      <c r="F135" s="48"/>
      <c r="G135" s="48"/>
      <c r="H135" s="48"/>
      <c r="I135" s="48"/>
      <c r="J135" s="48"/>
      <c r="K135" s="48"/>
      <c r="L135" s="48"/>
      <c r="M135" s="12"/>
    </row>
    <row r="136" spans="1:13" ht="12">
      <c r="A136" s="1" t="s">
        <v>14</v>
      </c>
      <c r="B136" s="5">
        <v>674</v>
      </c>
      <c r="C136" s="5">
        <v>428</v>
      </c>
      <c r="D136" s="6">
        <f aca="true" t="shared" si="34" ref="D136:D148">C136/B136</f>
        <v>0.6350148367952523</v>
      </c>
      <c r="E136" s="6">
        <f aca="true" t="shared" si="35" ref="E136:E147">E151/B136</f>
        <v>0.6765578635014837</v>
      </c>
      <c r="F136" s="6">
        <f aca="true" t="shared" si="36" ref="F136:F147">F151/B136</f>
        <v>0.8783382789317508</v>
      </c>
      <c r="G136" s="6">
        <f aca="true" t="shared" si="37" ref="G136:G147">G151/B136</f>
        <v>0.8516320474777448</v>
      </c>
      <c r="H136" s="6">
        <f aca="true" t="shared" si="38" ref="H136:H147">H151/B136</f>
        <v>0.8486646884272997</v>
      </c>
      <c r="I136" s="6">
        <f aca="true" t="shared" si="39" ref="I136:I147">I151/B136</f>
        <v>0.9050445103857567</v>
      </c>
      <c r="J136" s="7">
        <f aca="true" t="shared" si="40" ref="J136:J147">J151/B136</f>
        <v>0.7002967359050445</v>
      </c>
      <c r="K136" s="7">
        <f aca="true" t="shared" si="41" ref="K136:K147">K151/B136</f>
        <v>0.8486646884272997</v>
      </c>
      <c r="L136" s="6">
        <f aca="true" t="shared" si="42" ref="L136:L147">L151/B136</f>
        <v>0.2344213649851632</v>
      </c>
      <c r="M136" s="6"/>
    </row>
    <row r="137" spans="1:13" ht="12">
      <c r="A137" s="1" t="s">
        <v>15</v>
      </c>
      <c r="B137" s="5">
        <v>726</v>
      </c>
      <c r="C137" s="5">
        <v>525</v>
      </c>
      <c r="D137" s="6">
        <f t="shared" si="34"/>
        <v>0.7231404958677686</v>
      </c>
      <c r="E137" s="6">
        <f t="shared" si="35"/>
        <v>0.8085399449035813</v>
      </c>
      <c r="F137" s="6">
        <f t="shared" si="36"/>
        <v>0.9669421487603306</v>
      </c>
      <c r="G137" s="6">
        <f t="shared" si="37"/>
        <v>0.9614325068870524</v>
      </c>
      <c r="H137" s="6">
        <f t="shared" si="38"/>
        <v>0.9490358126721763</v>
      </c>
      <c r="I137" s="6">
        <f t="shared" si="39"/>
        <v>0.9834710743801653</v>
      </c>
      <c r="J137" s="7">
        <f t="shared" si="40"/>
        <v>0.8209366391184573</v>
      </c>
      <c r="K137" s="7">
        <f t="shared" si="41"/>
        <v>0.9146005509641874</v>
      </c>
      <c r="L137" s="6">
        <f t="shared" si="42"/>
        <v>0.5909090909090909</v>
      </c>
      <c r="M137" s="6"/>
    </row>
    <row r="138" spans="1:13" ht="12">
      <c r="A138" s="1" t="s">
        <v>16</v>
      </c>
      <c r="B138" s="8">
        <v>293</v>
      </c>
      <c r="C138" s="8">
        <v>231</v>
      </c>
      <c r="D138" s="6">
        <f t="shared" si="34"/>
        <v>0.78839590443686</v>
      </c>
      <c r="E138" s="6">
        <f t="shared" si="35"/>
        <v>0.8395904436860068</v>
      </c>
      <c r="F138" s="6">
        <f t="shared" si="36"/>
        <v>0.9453924914675768</v>
      </c>
      <c r="G138" s="6">
        <f t="shared" si="37"/>
        <v>0.931740614334471</v>
      </c>
      <c r="H138" s="6">
        <f t="shared" si="38"/>
        <v>0.9283276450511946</v>
      </c>
      <c r="I138" s="6">
        <f t="shared" si="39"/>
        <v>0.9453924914675768</v>
      </c>
      <c r="J138" s="7">
        <f t="shared" si="40"/>
        <v>0.8293515358361775</v>
      </c>
      <c r="K138" s="7">
        <f t="shared" si="41"/>
        <v>0.9146757679180887</v>
      </c>
      <c r="L138" s="6">
        <f t="shared" si="42"/>
        <v>0.6109215017064846</v>
      </c>
      <c r="M138" s="6"/>
    </row>
    <row r="139" spans="1:13" ht="12">
      <c r="A139" s="1" t="s">
        <v>17</v>
      </c>
      <c r="B139" s="5">
        <v>486</v>
      </c>
      <c r="C139" s="5">
        <v>304</v>
      </c>
      <c r="D139" s="6">
        <f t="shared" si="34"/>
        <v>0.6255144032921811</v>
      </c>
      <c r="E139" s="6">
        <f t="shared" si="35"/>
        <v>0.6707818930041153</v>
      </c>
      <c r="F139" s="6">
        <f t="shared" si="36"/>
        <v>0.8518518518518519</v>
      </c>
      <c r="G139" s="6">
        <f t="shared" si="37"/>
        <v>0.845679012345679</v>
      </c>
      <c r="H139" s="6">
        <f t="shared" si="38"/>
        <v>0.8333333333333334</v>
      </c>
      <c r="I139" s="6">
        <f t="shared" si="39"/>
        <v>0.8641975308641975</v>
      </c>
      <c r="J139" s="7">
        <f t="shared" si="40"/>
        <v>0.7386831275720165</v>
      </c>
      <c r="K139" s="7">
        <f t="shared" si="41"/>
        <v>0.8477366255144033</v>
      </c>
      <c r="L139" s="6">
        <f t="shared" si="42"/>
        <v>0.4444444444444444</v>
      </c>
      <c r="M139" s="6"/>
    </row>
    <row r="140" spans="1:13" ht="12">
      <c r="A140" s="1" t="s">
        <v>18</v>
      </c>
      <c r="B140" s="5">
        <v>403</v>
      </c>
      <c r="C140" s="5">
        <v>295</v>
      </c>
      <c r="D140" s="6">
        <f t="shared" si="34"/>
        <v>0.7320099255583127</v>
      </c>
      <c r="E140" s="6">
        <f t="shared" si="35"/>
        <v>0.8138957816377171</v>
      </c>
      <c r="F140" s="6">
        <f t="shared" si="36"/>
        <v>0.9354838709677419</v>
      </c>
      <c r="G140" s="6">
        <f t="shared" si="37"/>
        <v>0.8883374689826302</v>
      </c>
      <c r="H140" s="6">
        <f t="shared" si="38"/>
        <v>0.8883374689826302</v>
      </c>
      <c r="I140" s="6">
        <f t="shared" si="39"/>
        <v>0.9627791563275434</v>
      </c>
      <c r="J140" s="7">
        <f t="shared" si="40"/>
        <v>0.7890818858560794</v>
      </c>
      <c r="K140" s="7">
        <f t="shared" si="41"/>
        <v>0.8808933002481389</v>
      </c>
      <c r="L140" s="6">
        <f t="shared" si="42"/>
        <v>0.4640198511166253</v>
      </c>
      <c r="M140" s="6"/>
    </row>
    <row r="141" spans="1:13" ht="12">
      <c r="A141" s="1" t="s">
        <v>19</v>
      </c>
      <c r="B141" s="5">
        <v>398</v>
      </c>
      <c r="C141" s="5">
        <v>231</v>
      </c>
      <c r="D141" s="6">
        <f t="shared" si="34"/>
        <v>0.5804020100502513</v>
      </c>
      <c r="E141" s="6">
        <f t="shared" si="35"/>
        <v>0.6457286432160804</v>
      </c>
      <c r="F141" s="6">
        <f t="shared" si="36"/>
        <v>0.8065326633165829</v>
      </c>
      <c r="G141" s="6">
        <f t="shared" si="37"/>
        <v>0.7537688442211056</v>
      </c>
      <c r="H141" s="6">
        <f t="shared" si="38"/>
        <v>0.7839195979899497</v>
      </c>
      <c r="I141" s="6">
        <f t="shared" si="39"/>
        <v>0.8015075376884422</v>
      </c>
      <c r="J141" s="7">
        <f t="shared" si="40"/>
        <v>0.5577889447236181</v>
      </c>
      <c r="K141" s="7">
        <f t="shared" si="41"/>
        <v>0.7386934673366834</v>
      </c>
      <c r="L141" s="6">
        <f t="shared" si="42"/>
        <v>0.3592964824120603</v>
      </c>
      <c r="M141" s="6"/>
    </row>
    <row r="142" spans="1:13" ht="12">
      <c r="A142" s="1" t="s">
        <v>20</v>
      </c>
      <c r="B142" s="5">
        <v>230</v>
      </c>
      <c r="C142" s="5">
        <v>170</v>
      </c>
      <c r="D142" s="6">
        <f t="shared" si="34"/>
        <v>0.7391304347826086</v>
      </c>
      <c r="E142" s="6">
        <f t="shared" si="35"/>
        <v>0.8</v>
      </c>
      <c r="F142" s="6">
        <f t="shared" si="36"/>
        <v>0.9173913043478261</v>
      </c>
      <c r="G142" s="6">
        <f t="shared" si="37"/>
        <v>0.8739130434782608</v>
      </c>
      <c r="H142" s="6">
        <f t="shared" si="38"/>
        <v>0.9</v>
      </c>
      <c r="I142" s="6">
        <f t="shared" si="39"/>
        <v>0.9304347826086956</v>
      </c>
      <c r="J142" s="7">
        <f t="shared" si="40"/>
        <v>0.7956521739130434</v>
      </c>
      <c r="K142" s="7">
        <f t="shared" si="41"/>
        <v>0.8782608695652174</v>
      </c>
      <c r="L142" s="6">
        <f t="shared" si="42"/>
        <v>0.8</v>
      </c>
      <c r="M142" s="6"/>
    </row>
    <row r="143" spans="1:13" ht="12">
      <c r="A143" s="1" t="s">
        <v>21</v>
      </c>
      <c r="B143" s="5">
        <v>1207</v>
      </c>
      <c r="C143" s="5">
        <v>982</v>
      </c>
      <c r="D143" s="6">
        <f t="shared" si="34"/>
        <v>0.8135874067937034</v>
      </c>
      <c r="E143" s="6">
        <f t="shared" si="35"/>
        <v>0.8492129246064622</v>
      </c>
      <c r="F143" s="6">
        <f t="shared" si="36"/>
        <v>0.9577464788732394</v>
      </c>
      <c r="G143" s="6">
        <f t="shared" si="37"/>
        <v>0.9444904722452361</v>
      </c>
      <c r="H143" s="6">
        <f t="shared" si="38"/>
        <v>0.9420049710024855</v>
      </c>
      <c r="I143" s="6">
        <f t="shared" si="39"/>
        <v>0.9726594863297432</v>
      </c>
      <c r="J143" s="7">
        <f t="shared" si="40"/>
        <v>0.8666114333057167</v>
      </c>
      <c r="K143" s="7">
        <f t="shared" si="41"/>
        <v>0.9270919635459818</v>
      </c>
      <c r="L143" s="6">
        <f t="shared" si="42"/>
        <v>0.71996685998343</v>
      </c>
      <c r="M143" s="6"/>
    </row>
    <row r="144" spans="1:13" ht="12">
      <c r="A144" s="1" t="s">
        <v>22</v>
      </c>
      <c r="B144" s="5">
        <v>571</v>
      </c>
      <c r="C144" s="5">
        <v>458</v>
      </c>
      <c r="D144" s="6">
        <f t="shared" si="34"/>
        <v>0.8021015761821366</v>
      </c>
      <c r="E144" s="6">
        <f t="shared" si="35"/>
        <v>0.8353765323992994</v>
      </c>
      <c r="F144" s="6">
        <f t="shared" si="36"/>
        <v>0.9264448336252189</v>
      </c>
      <c r="G144" s="6">
        <f t="shared" si="37"/>
        <v>0.9194395796847635</v>
      </c>
      <c r="H144" s="6">
        <f t="shared" si="38"/>
        <v>0.9141856392294221</v>
      </c>
      <c r="I144" s="6">
        <f t="shared" si="39"/>
        <v>0.9316987740805605</v>
      </c>
      <c r="J144" s="7">
        <f t="shared" si="40"/>
        <v>0.8126094570928196</v>
      </c>
      <c r="K144" s="7">
        <f t="shared" si="41"/>
        <v>0.9176882661996497</v>
      </c>
      <c r="L144" s="6">
        <f t="shared" si="42"/>
        <v>0.5621716287215411</v>
      </c>
      <c r="M144" s="6"/>
    </row>
    <row r="145" spans="1:13" ht="12">
      <c r="A145" s="1" t="s">
        <v>23</v>
      </c>
      <c r="B145" s="8">
        <v>576</v>
      </c>
      <c r="C145" s="8">
        <v>462</v>
      </c>
      <c r="D145" s="6">
        <f t="shared" si="34"/>
        <v>0.8020833333333334</v>
      </c>
      <c r="E145" s="6">
        <f t="shared" si="35"/>
        <v>0.8350694444444444</v>
      </c>
      <c r="F145" s="6">
        <f t="shared" si="36"/>
        <v>0.953125</v>
      </c>
      <c r="G145" s="6">
        <f t="shared" si="37"/>
        <v>0.9322916666666666</v>
      </c>
      <c r="H145" s="6">
        <f t="shared" si="38"/>
        <v>0.9357638888888888</v>
      </c>
      <c r="I145" s="6">
        <f t="shared" si="39"/>
        <v>0.9704861111111112</v>
      </c>
      <c r="J145" s="7">
        <f t="shared" si="40"/>
        <v>0.8315972222222222</v>
      </c>
      <c r="K145" s="7">
        <f t="shared" si="41"/>
        <v>0.9253472222222222</v>
      </c>
      <c r="L145" s="6">
        <f t="shared" si="42"/>
        <v>0.6545138888888888</v>
      </c>
      <c r="M145" s="6"/>
    </row>
    <row r="146" spans="1:13" ht="12">
      <c r="A146" s="1" t="s">
        <v>24</v>
      </c>
      <c r="B146" s="5">
        <v>301</v>
      </c>
      <c r="C146" s="5">
        <v>169</v>
      </c>
      <c r="D146" s="6">
        <f t="shared" si="34"/>
        <v>0.5614617940199336</v>
      </c>
      <c r="E146" s="6">
        <f t="shared" si="35"/>
        <v>0.6345514950166113</v>
      </c>
      <c r="F146" s="6">
        <f t="shared" si="36"/>
        <v>0.7774086378737541</v>
      </c>
      <c r="G146" s="6">
        <f t="shared" si="37"/>
        <v>0.7641196013289037</v>
      </c>
      <c r="H146" s="6">
        <f t="shared" si="38"/>
        <v>0.7641196013289037</v>
      </c>
      <c r="I146" s="6">
        <f t="shared" si="39"/>
        <v>0.7973421926910299</v>
      </c>
      <c r="J146" s="7">
        <f t="shared" si="40"/>
        <v>0.6179401993355482</v>
      </c>
      <c r="K146" s="7">
        <f t="shared" si="41"/>
        <v>0.760797342192691</v>
      </c>
      <c r="L146" s="6">
        <f t="shared" si="42"/>
        <v>0.3222591362126246</v>
      </c>
      <c r="M146" s="6"/>
    </row>
    <row r="147" spans="1:13" ht="12">
      <c r="A147" s="1" t="s">
        <v>25</v>
      </c>
      <c r="B147" s="5">
        <v>135</v>
      </c>
      <c r="C147" s="5">
        <v>85</v>
      </c>
      <c r="D147" s="6">
        <f t="shared" si="34"/>
        <v>0.6296296296296297</v>
      </c>
      <c r="E147" s="6">
        <f t="shared" si="35"/>
        <v>0.6888888888888889</v>
      </c>
      <c r="F147" s="6">
        <f t="shared" si="36"/>
        <v>0.9407407407407408</v>
      </c>
      <c r="G147" s="6">
        <f t="shared" si="37"/>
        <v>0.9037037037037037</v>
      </c>
      <c r="H147" s="6">
        <f t="shared" si="38"/>
        <v>0.9037037037037037</v>
      </c>
      <c r="I147" s="6">
        <f t="shared" si="39"/>
        <v>0.9703703703703703</v>
      </c>
      <c r="J147" s="7">
        <f t="shared" si="40"/>
        <v>0.7185185185185186</v>
      </c>
      <c r="K147" s="7">
        <f t="shared" si="41"/>
        <v>0.9111111111111111</v>
      </c>
      <c r="L147" s="6">
        <f t="shared" si="42"/>
        <v>0.6</v>
      </c>
      <c r="M147" s="6"/>
    </row>
    <row r="148" spans="1:11" ht="12">
      <c r="A148" s="9" t="s">
        <v>26</v>
      </c>
      <c r="B148" s="5">
        <f>SUM(B136:B147)</f>
        <v>6000</v>
      </c>
      <c r="C148" s="5">
        <f>SUM(C136:C147)</f>
        <v>4340</v>
      </c>
      <c r="D148" s="6">
        <f t="shared" si="34"/>
        <v>0.7233333333333334</v>
      </c>
      <c r="E148" s="6"/>
      <c r="F148" s="6"/>
      <c r="G148" s="6"/>
      <c r="H148" s="6"/>
      <c r="I148" s="6"/>
      <c r="J148" s="7"/>
      <c r="K148" s="7"/>
    </row>
    <row r="149" spans="1:11" ht="12">
      <c r="A149" s="9"/>
      <c r="D149" s="7"/>
      <c r="E149" s="7"/>
      <c r="F149" s="7"/>
      <c r="G149" s="7"/>
      <c r="H149" s="7"/>
      <c r="I149" s="7"/>
      <c r="J149" s="7"/>
      <c r="K149" s="7"/>
    </row>
    <row r="150" spans="4:12" ht="12" hidden="1">
      <c r="D150" s="7"/>
      <c r="E150" s="10" t="s">
        <v>50</v>
      </c>
      <c r="F150" s="10" t="s">
        <v>51</v>
      </c>
      <c r="G150" s="10" t="s">
        <v>43</v>
      </c>
      <c r="H150" s="10" t="s">
        <v>44</v>
      </c>
      <c r="I150" s="10" t="s">
        <v>45</v>
      </c>
      <c r="J150" s="10" t="s">
        <v>46</v>
      </c>
      <c r="K150" s="10" t="s">
        <v>48</v>
      </c>
      <c r="L150" s="10" t="s">
        <v>41</v>
      </c>
    </row>
    <row r="151" spans="1:12" ht="12" hidden="1">
      <c r="A151" s="1" t="s">
        <v>14</v>
      </c>
      <c r="D151" s="7"/>
      <c r="E151" s="1">
        <v>456</v>
      </c>
      <c r="F151" s="1">
        <v>592</v>
      </c>
      <c r="G151" s="1">
        <v>574</v>
      </c>
      <c r="H151" s="1">
        <v>572</v>
      </c>
      <c r="I151" s="1">
        <v>610</v>
      </c>
      <c r="J151" s="1">
        <v>472</v>
      </c>
      <c r="K151" s="1">
        <v>572</v>
      </c>
      <c r="L151" s="1">
        <v>158</v>
      </c>
    </row>
    <row r="152" spans="1:12" ht="12" hidden="1">
      <c r="A152" s="1" t="s">
        <v>15</v>
      </c>
      <c r="D152" s="7"/>
      <c r="E152" s="1">
        <v>587</v>
      </c>
      <c r="F152" s="1">
        <v>702</v>
      </c>
      <c r="G152" s="1">
        <v>698</v>
      </c>
      <c r="H152" s="1">
        <v>689</v>
      </c>
      <c r="I152" s="1">
        <v>714</v>
      </c>
      <c r="J152" s="1">
        <v>596</v>
      </c>
      <c r="K152" s="1">
        <v>664</v>
      </c>
      <c r="L152" s="1">
        <v>429</v>
      </c>
    </row>
    <row r="153" spans="1:12" ht="12" hidden="1">
      <c r="A153" s="1" t="s">
        <v>16</v>
      </c>
      <c r="D153" s="7"/>
      <c r="E153" s="1">
        <v>246</v>
      </c>
      <c r="F153" s="1">
        <v>277</v>
      </c>
      <c r="G153" s="1">
        <v>273</v>
      </c>
      <c r="H153" s="1">
        <v>272</v>
      </c>
      <c r="I153" s="1">
        <v>277</v>
      </c>
      <c r="J153" s="1">
        <v>243</v>
      </c>
      <c r="K153" s="1">
        <v>268</v>
      </c>
      <c r="L153" s="1">
        <v>179</v>
      </c>
    </row>
    <row r="154" spans="1:12" ht="12" hidden="1">
      <c r="A154" s="1" t="s">
        <v>17</v>
      </c>
      <c r="D154" s="7"/>
      <c r="E154" s="1">
        <v>326</v>
      </c>
      <c r="F154" s="1">
        <v>414</v>
      </c>
      <c r="G154" s="1">
        <v>411</v>
      </c>
      <c r="H154" s="1">
        <v>405</v>
      </c>
      <c r="I154" s="1">
        <v>420</v>
      </c>
      <c r="J154" s="1">
        <v>359</v>
      </c>
      <c r="K154" s="1">
        <v>412</v>
      </c>
      <c r="L154" s="1">
        <v>216</v>
      </c>
    </row>
    <row r="155" spans="1:12" ht="12" hidden="1">
      <c r="A155" s="1" t="s">
        <v>18</v>
      </c>
      <c r="D155" s="7"/>
      <c r="E155" s="1">
        <v>328</v>
      </c>
      <c r="F155" s="1">
        <v>377</v>
      </c>
      <c r="G155" s="1">
        <v>358</v>
      </c>
      <c r="H155" s="1">
        <v>358</v>
      </c>
      <c r="I155" s="1">
        <v>388</v>
      </c>
      <c r="J155" s="1">
        <v>318</v>
      </c>
      <c r="K155" s="1">
        <v>355</v>
      </c>
      <c r="L155" s="1">
        <v>187</v>
      </c>
    </row>
    <row r="156" spans="1:12" ht="12" hidden="1">
      <c r="A156" s="1" t="s">
        <v>19</v>
      </c>
      <c r="D156" s="7"/>
      <c r="E156" s="1">
        <v>257</v>
      </c>
      <c r="F156" s="1">
        <v>321</v>
      </c>
      <c r="G156" s="1">
        <v>300</v>
      </c>
      <c r="H156" s="1">
        <v>312</v>
      </c>
      <c r="I156" s="1">
        <v>319</v>
      </c>
      <c r="J156" s="1">
        <v>222</v>
      </c>
      <c r="K156" s="1">
        <v>294</v>
      </c>
      <c r="L156" s="1">
        <v>143</v>
      </c>
    </row>
    <row r="157" spans="1:12" ht="12" hidden="1">
      <c r="A157" s="1" t="s">
        <v>20</v>
      </c>
      <c r="D157" s="7"/>
      <c r="E157" s="1">
        <v>184</v>
      </c>
      <c r="F157" s="1">
        <v>211</v>
      </c>
      <c r="G157" s="1">
        <v>201</v>
      </c>
      <c r="H157" s="1">
        <v>207</v>
      </c>
      <c r="I157" s="1">
        <v>214</v>
      </c>
      <c r="J157" s="1">
        <v>183</v>
      </c>
      <c r="K157" s="1">
        <v>202</v>
      </c>
      <c r="L157" s="1">
        <v>184</v>
      </c>
    </row>
    <row r="158" spans="1:12" ht="12" hidden="1">
      <c r="A158" s="1" t="s">
        <v>21</v>
      </c>
      <c r="D158" s="7"/>
      <c r="E158" s="1">
        <v>1025</v>
      </c>
      <c r="F158" s="1">
        <v>1156</v>
      </c>
      <c r="G158" s="1">
        <v>1140</v>
      </c>
      <c r="H158" s="1">
        <v>1137</v>
      </c>
      <c r="I158" s="1">
        <v>1174</v>
      </c>
      <c r="J158" s="1">
        <v>1046</v>
      </c>
      <c r="K158" s="1">
        <v>1119</v>
      </c>
      <c r="L158" s="1">
        <v>869</v>
      </c>
    </row>
    <row r="159" spans="1:12" ht="12" hidden="1">
      <c r="A159" s="1" t="s">
        <v>22</v>
      </c>
      <c r="D159" s="7"/>
      <c r="E159" s="1">
        <v>477</v>
      </c>
      <c r="F159" s="1">
        <v>529</v>
      </c>
      <c r="G159" s="1">
        <v>525</v>
      </c>
      <c r="H159" s="1">
        <v>522</v>
      </c>
      <c r="I159" s="1">
        <v>532</v>
      </c>
      <c r="J159" s="1">
        <v>464</v>
      </c>
      <c r="K159" s="1">
        <v>524</v>
      </c>
      <c r="L159" s="1">
        <v>321</v>
      </c>
    </row>
    <row r="160" spans="1:12" ht="12" hidden="1">
      <c r="A160" s="1" t="s">
        <v>23</v>
      </c>
      <c r="D160" s="7"/>
      <c r="E160" s="1">
        <v>481</v>
      </c>
      <c r="F160" s="1">
        <v>549</v>
      </c>
      <c r="G160" s="1">
        <v>537</v>
      </c>
      <c r="H160" s="1">
        <v>539</v>
      </c>
      <c r="I160" s="1">
        <v>559</v>
      </c>
      <c r="J160" s="1">
        <v>479</v>
      </c>
      <c r="K160" s="1">
        <v>533</v>
      </c>
      <c r="L160" s="1">
        <v>377</v>
      </c>
    </row>
    <row r="161" spans="1:12" ht="12" hidden="1">
      <c r="A161" s="1" t="s">
        <v>24</v>
      </c>
      <c r="D161" s="7"/>
      <c r="E161" s="1">
        <v>191</v>
      </c>
      <c r="F161" s="1">
        <v>234</v>
      </c>
      <c r="G161" s="1">
        <v>230</v>
      </c>
      <c r="H161" s="1">
        <v>230</v>
      </c>
      <c r="I161" s="1">
        <v>240</v>
      </c>
      <c r="J161" s="1">
        <v>186</v>
      </c>
      <c r="K161" s="1">
        <v>229</v>
      </c>
      <c r="L161" s="1">
        <v>97</v>
      </c>
    </row>
    <row r="162" spans="1:12" ht="12" hidden="1">
      <c r="A162" s="1" t="s">
        <v>25</v>
      </c>
      <c r="D162" s="7"/>
      <c r="E162" s="1">
        <v>93</v>
      </c>
      <c r="F162" s="1">
        <v>127</v>
      </c>
      <c r="G162" s="1">
        <v>122</v>
      </c>
      <c r="H162" s="1">
        <v>122</v>
      </c>
      <c r="I162" s="1">
        <v>131</v>
      </c>
      <c r="J162" s="1">
        <v>97</v>
      </c>
      <c r="K162" s="1">
        <v>123</v>
      </c>
      <c r="L162" s="1">
        <v>81</v>
      </c>
    </row>
    <row r="163" spans="1:12" ht="12" hidden="1">
      <c r="A163" s="9" t="s">
        <v>26</v>
      </c>
      <c r="D163" s="7"/>
      <c r="E163" s="1">
        <f aca="true" t="shared" si="43" ref="E163:L163">SUM(E151:E162)</f>
        <v>4651</v>
      </c>
      <c r="F163" s="1">
        <f t="shared" si="43"/>
        <v>5489</v>
      </c>
      <c r="G163" s="1">
        <f t="shared" si="43"/>
        <v>5369</v>
      </c>
      <c r="H163" s="1">
        <f t="shared" si="43"/>
        <v>5365</v>
      </c>
      <c r="I163" s="1">
        <f t="shared" si="43"/>
        <v>5578</v>
      </c>
      <c r="J163" s="1">
        <f t="shared" si="43"/>
        <v>4665</v>
      </c>
      <c r="K163" s="1">
        <f t="shared" si="43"/>
        <v>5295</v>
      </c>
      <c r="L163" s="1">
        <f t="shared" si="43"/>
        <v>3241</v>
      </c>
    </row>
    <row r="164" spans="4:11" ht="12">
      <c r="D164" s="7"/>
      <c r="E164" s="7"/>
      <c r="F164" s="7"/>
      <c r="G164" s="7"/>
      <c r="H164" s="7"/>
      <c r="I164" s="7"/>
      <c r="J164" s="7"/>
      <c r="K164" s="7"/>
    </row>
    <row r="165" spans="1:13" ht="15.75">
      <c r="A165" s="38" t="s">
        <v>52</v>
      </c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</row>
    <row r="166" spans="1:13" ht="12" customHeight="1">
      <c r="A166" s="39" t="s">
        <v>4</v>
      </c>
      <c r="B166" s="41" t="s">
        <v>5</v>
      </c>
      <c r="C166" s="43" t="s">
        <v>6</v>
      </c>
      <c r="D166" s="45" t="s">
        <v>7</v>
      </c>
      <c r="E166" s="47" t="s">
        <v>53</v>
      </c>
      <c r="F166" s="47" t="s">
        <v>51</v>
      </c>
      <c r="G166" s="47" t="s">
        <v>43</v>
      </c>
      <c r="H166" s="47" t="s">
        <v>44</v>
      </c>
      <c r="I166" s="47" t="s">
        <v>45</v>
      </c>
      <c r="J166" s="47" t="s">
        <v>54</v>
      </c>
      <c r="K166" s="47" t="s">
        <v>46</v>
      </c>
      <c r="L166" s="47" t="s">
        <v>47</v>
      </c>
      <c r="M166" s="47" t="s">
        <v>40</v>
      </c>
    </row>
    <row r="167" spans="1:13" ht="12.75" thickBot="1">
      <c r="A167" s="40"/>
      <c r="B167" s="42"/>
      <c r="C167" s="44"/>
      <c r="D167" s="46"/>
      <c r="E167" s="48"/>
      <c r="F167" s="48"/>
      <c r="G167" s="48"/>
      <c r="H167" s="48"/>
      <c r="I167" s="48"/>
      <c r="J167" s="48"/>
      <c r="K167" s="48"/>
      <c r="L167" s="48"/>
      <c r="M167" s="48"/>
    </row>
    <row r="168" spans="1:13" ht="12">
      <c r="A168" s="1" t="s">
        <v>14</v>
      </c>
      <c r="B168" s="5">
        <v>588</v>
      </c>
      <c r="C168" s="5">
        <v>398</v>
      </c>
      <c r="D168" s="6">
        <f aca="true" t="shared" si="44" ref="D168:D180">C168/B168</f>
        <v>0.6768707482993197</v>
      </c>
      <c r="E168" s="6">
        <f aca="true" t="shared" si="45" ref="E168:E179">E183/B168</f>
        <v>0.7670068027210885</v>
      </c>
      <c r="F168" s="6">
        <f aca="true" t="shared" si="46" ref="F168:F179">F183/B168</f>
        <v>0.8690476190476191</v>
      </c>
      <c r="G168" s="6">
        <f aca="true" t="shared" si="47" ref="G168:G179">G183/B168</f>
        <v>0.8758503401360545</v>
      </c>
      <c r="H168" s="6">
        <f aca="true" t="shared" si="48" ref="H168:H179">H183/B168</f>
        <v>0.8452380952380952</v>
      </c>
      <c r="I168" s="6">
        <f aca="true" t="shared" si="49" ref="I168:I179">I183/B168</f>
        <v>0.9030612244897959</v>
      </c>
      <c r="J168" s="6">
        <f aca="true" t="shared" si="50" ref="J168:J179">J183/B168</f>
        <v>0.8571428571428571</v>
      </c>
      <c r="K168" s="7">
        <f aca="true" t="shared" si="51" ref="K168:K179">K183/B168</f>
        <v>0.6819727891156463</v>
      </c>
      <c r="L168" s="6">
        <f aca="true" t="shared" si="52" ref="L168:L179">L183/B168</f>
        <v>0.8673469387755102</v>
      </c>
      <c r="M168" s="6">
        <f aca="true" t="shared" si="53" ref="M168:M179">M183/B168</f>
        <v>0.3707482993197279</v>
      </c>
    </row>
    <row r="169" spans="1:13" ht="12">
      <c r="A169" s="1" t="s">
        <v>15</v>
      </c>
      <c r="B169" s="5">
        <v>501</v>
      </c>
      <c r="C169" s="5">
        <v>408</v>
      </c>
      <c r="D169" s="6">
        <f t="shared" si="44"/>
        <v>0.8143712574850299</v>
      </c>
      <c r="E169" s="6">
        <f t="shared" si="45"/>
        <v>0.9041916167664671</v>
      </c>
      <c r="F169" s="6">
        <f t="shared" si="46"/>
        <v>0.9780439121756487</v>
      </c>
      <c r="G169" s="6">
        <f t="shared" si="47"/>
        <v>0.9700598802395209</v>
      </c>
      <c r="H169" s="6">
        <f t="shared" si="48"/>
        <v>0.9560878243512974</v>
      </c>
      <c r="I169" s="6">
        <f t="shared" si="49"/>
        <v>0.9860279441117764</v>
      </c>
      <c r="J169" s="6">
        <f t="shared" si="50"/>
        <v>0.9461077844311377</v>
      </c>
      <c r="K169" s="7">
        <f t="shared" si="51"/>
        <v>0.8323353293413174</v>
      </c>
      <c r="L169" s="6">
        <f t="shared" si="52"/>
        <v>0.936127744510978</v>
      </c>
      <c r="M169" s="6">
        <f t="shared" si="53"/>
        <v>0.6047904191616766</v>
      </c>
    </row>
    <row r="170" spans="1:13" ht="12">
      <c r="A170" s="1" t="s">
        <v>16</v>
      </c>
      <c r="B170" s="8">
        <v>217</v>
      </c>
      <c r="C170" s="8">
        <v>176</v>
      </c>
      <c r="D170" s="6">
        <f>C170/B170</f>
        <v>0.8110599078341014</v>
      </c>
      <c r="E170" s="6">
        <f t="shared" si="45"/>
        <v>0.880184331797235</v>
      </c>
      <c r="F170" s="6">
        <f t="shared" si="46"/>
        <v>0.9631336405529954</v>
      </c>
      <c r="G170" s="6">
        <f t="shared" si="47"/>
        <v>0.9631336405529954</v>
      </c>
      <c r="H170" s="6">
        <f t="shared" si="48"/>
        <v>0.967741935483871</v>
      </c>
      <c r="I170" s="6">
        <f t="shared" si="49"/>
        <v>0.9723502304147466</v>
      </c>
      <c r="J170" s="6">
        <f t="shared" si="50"/>
        <v>0.9308755760368663</v>
      </c>
      <c r="K170" s="7">
        <f t="shared" si="51"/>
        <v>0.8617511520737328</v>
      </c>
      <c r="L170" s="6">
        <f t="shared" si="52"/>
        <v>0.9400921658986175</v>
      </c>
      <c r="M170" s="6">
        <f t="shared" si="53"/>
        <v>0.5668202764976958</v>
      </c>
    </row>
    <row r="171" spans="1:13" ht="12">
      <c r="A171" s="1" t="s">
        <v>17</v>
      </c>
      <c r="B171" s="5">
        <v>365</v>
      </c>
      <c r="C171" s="5">
        <v>269</v>
      </c>
      <c r="D171" s="6">
        <f t="shared" si="44"/>
        <v>0.736986301369863</v>
      </c>
      <c r="E171" s="6">
        <f t="shared" si="45"/>
        <v>0.7780821917808219</v>
      </c>
      <c r="F171" s="6">
        <f t="shared" si="46"/>
        <v>0.8958904109589041</v>
      </c>
      <c r="G171" s="6">
        <f t="shared" si="47"/>
        <v>0.9041095890410958</v>
      </c>
      <c r="H171" s="6">
        <f t="shared" si="48"/>
        <v>0.8849315068493151</v>
      </c>
      <c r="I171" s="6">
        <f t="shared" si="49"/>
        <v>0.8904109589041096</v>
      </c>
      <c r="J171" s="6">
        <f t="shared" si="50"/>
        <v>0.6410958904109589</v>
      </c>
      <c r="K171" s="7">
        <f t="shared" si="51"/>
        <v>0.7972602739726027</v>
      </c>
      <c r="L171" s="6">
        <f t="shared" si="52"/>
        <v>0.8876712328767123</v>
      </c>
      <c r="M171" s="6">
        <f t="shared" si="53"/>
        <v>0.4328767123287671</v>
      </c>
    </row>
    <row r="172" spans="1:13" ht="12">
      <c r="A172" s="1" t="s">
        <v>18</v>
      </c>
      <c r="B172" s="5">
        <v>317</v>
      </c>
      <c r="C172" s="5">
        <v>249</v>
      </c>
      <c r="D172" s="6">
        <f t="shared" si="44"/>
        <v>0.7854889589905363</v>
      </c>
      <c r="E172" s="6">
        <f t="shared" si="45"/>
        <v>0.8517350157728707</v>
      </c>
      <c r="F172" s="6">
        <f t="shared" si="46"/>
        <v>0.9337539432176656</v>
      </c>
      <c r="G172" s="6">
        <f t="shared" si="47"/>
        <v>0.9463722397476341</v>
      </c>
      <c r="H172" s="6">
        <f t="shared" si="48"/>
        <v>0.9148264984227129</v>
      </c>
      <c r="I172" s="6">
        <f t="shared" si="49"/>
        <v>0.9558359621451105</v>
      </c>
      <c r="J172" s="6">
        <f t="shared" si="50"/>
        <v>0.8580441640378549</v>
      </c>
      <c r="K172" s="7">
        <f t="shared" si="51"/>
        <v>0.7539432176656151</v>
      </c>
      <c r="L172" s="6">
        <f t="shared" si="52"/>
        <v>0.943217665615142</v>
      </c>
      <c r="M172" s="6">
        <f t="shared" si="53"/>
        <v>0.4952681388012618</v>
      </c>
    </row>
    <row r="173" spans="1:13" ht="12">
      <c r="A173" s="1" t="s">
        <v>19</v>
      </c>
      <c r="B173" s="5">
        <v>332</v>
      </c>
      <c r="C173" s="5">
        <v>210</v>
      </c>
      <c r="D173" s="6">
        <f t="shared" si="44"/>
        <v>0.6325301204819277</v>
      </c>
      <c r="E173" s="6">
        <f t="shared" si="45"/>
        <v>0.7259036144578314</v>
      </c>
      <c r="F173" s="6">
        <f t="shared" si="46"/>
        <v>0.8644578313253012</v>
      </c>
      <c r="G173" s="6">
        <f t="shared" si="47"/>
        <v>0.8253012048192772</v>
      </c>
      <c r="H173" s="6">
        <f t="shared" si="48"/>
        <v>0.8313253012048193</v>
      </c>
      <c r="I173" s="6">
        <f t="shared" si="49"/>
        <v>0.8704819277108434</v>
      </c>
      <c r="J173" s="6">
        <f t="shared" si="50"/>
        <v>0.713855421686747</v>
      </c>
      <c r="K173" s="7">
        <f t="shared" si="51"/>
        <v>0.6144578313253012</v>
      </c>
      <c r="L173" s="6">
        <f t="shared" si="52"/>
        <v>0.8042168674698795</v>
      </c>
      <c r="M173" s="6">
        <f t="shared" si="53"/>
        <v>0.3704819277108434</v>
      </c>
    </row>
    <row r="174" spans="1:13" ht="12">
      <c r="A174" s="1" t="s">
        <v>20</v>
      </c>
      <c r="B174" s="5">
        <v>143</v>
      </c>
      <c r="C174" s="5">
        <v>112</v>
      </c>
      <c r="D174" s="6">
        <f t="shared" si="44"/>
        <v>0.7832167832167832</v>
      </c>
      <c r="E174" s="6">
        <f t="shared" si="45"/>
        <v>0.8321678321678322</v>
      </c>
      <c r="F174" s="6">
        <f t="shared" si="46"/>
        <v>0.916083916083916</v>
      </c>
      <c r="G174" s="6">
        <f t="shared" si="47"/>
        <v>0.9090909090909091</v>
      </c>
      <c r="H174" s="6">
        <f t="shared" si="48"/>
        <v>0.9020979020979021</v>
      </c>
      <c r="I174" s="6">
        <f t="shared" si="49"/>
        <v>0.9090909090909091</v>
      </c>
      <c r="J174" s="6">
        <f t="shared" si="50"/>
        <v>0.7902097902097902</v>
      </c>
      <c r="K174" s="7">
        <f t="shared" si="51"/>
        <v>0.8041958041958042</v>
      </c>
      <c r="L174" s="6">
        <f t="shared" si="52"/>
        <v>0.9020979020979021</v>
      </c>
      <c r="M174" s="6">
        <f t="shared" si="53"/>
        <v>0.7132867132867133</v>
      </c>
    </row>
    <row r="175" spans="1:13" ht="12">
      <c r="A175" s="1" t="s">
        <v>21</v>
      </c>
      <c r="B175" s="5">
        <v>897</v>
      </c>
      <c r="C175" s="5">
        <v>780</v>
      </c>
      <c r="D175" s="6">
        <f t="shared" si="44"/>
        <v>0.8695652173913043</v>
      </c>
      <c r="E175" s="6">
        <f t="shared" si="45"/>
        <v>0.9186176142697882</v>
      </c>
      <c r="F175" s="6">
        <f t="shared" si="46"/>
        <v>0.9732441471571907</v>
      </c>
      <c r="G175" s="6">
        <f t="shared" si="47"/>
        <v>0.9687848383500557</v>
      </c>
      <c r="H175" s="6">
        <f t="shared" si="48"/>
        <v>0.9531772575250836</v>
      </c>
      <c r="I175" s="6">
        <f t="shared" si="49"/>
        <v>0.979933110367893</v>
      </c>
      <c r="J175" s="6">
        <f t="shared" si="50"/>
        <v>0.9442586399108138</v>
      </c>
      <c r="K175" s="7">
        <f t="shared" si="51"/>
        <v>0.8651059085841695</v>
      </c>
      <c r="L175" s="6">
        <f t="shared" si="52"/>
        <v>0.9632107023411371</v>
      </c>
      <c r="M175" s="6">
        <f t="shared" si="53"/>
        <v>0.6833890746934225</v>
      </c>
    </row>
    <row r="176" spans="1:13" ht="12">
      <c r="A176" s="1" t="s">
        <v>22</v>
      </c>
      <c r="B176" s="8">
        <v>459</v>
      </c>
      <c r="C176" s="8">
        <v>389</v>
      </c>
      <c r="D176" s="6">
        <f t="shared" si="44"/>
        <v>0.8474945533769063</v>
      </c>
      <c r="E176" s="6">
        <f t="shared" si="45"/>
        <v>0.8758169934640523</v>
      </c>
      <c r="F176" s="6">
        <f t="shared" si="46"/>
        <v>0.9324618736383442</v>
      </c>
      <c r="G176" s="6">
        <f t="shared" si="47"/>
        <v>0.9259259259259259</v>
      </c>
      <c r="H176" s="6">
        <f t="shared" si="48"/>
        <v>0.9193899782135077</v>
      </c>
      <c r="I176" s="6">
        <f t="shared" si="49"/>
        <v>0.9455337690631809</v>
      </c>
      <c r="J176" s="6">
        <f t="shared" si="50"/>
        <v>0.9172113289760349</v>
      </c>
      <c r="K176" s="7">
        <f t="shared" si="51"/>
        <v>0.8496732026143791</v>
      </c>
      <c r="L176" s="6">
        <f t="shared" si="52"/>
        <v>0.9237472766884531</v>
      </c>
      <c r="M176" s="6">
        <f t="shared" si="53"/>
        <v>0.5729847494553377</v>
      </c>
    </row>
    <row r="177" spans="1:13" ht="12">
      <c r="A177" s="1" t="s">
        <v>23</v>
      </c>
      <c r="B177" s="8">
        <v>462</v>
      </c>
      <c r="C177" s="8">
        <v>414</v>
      </c>
      <c r="D177" s="6">
        <f t="shared" si="44"/>
        <v>0.8961038961038961</v>
      </c>
      <c r="E177" s="6">
        <f t="shared" si="45"/>
        <v>0.935064935064935</v>
      </c>
      <c r="F177" s="6">
        <f t="shared" si="46"/>
        <v>0.974025974025974</v>
      </c>
      <c r="G177" s="6">
        <f t="shared" si="47"/>
        <v>0.974025974025974</v>
      </c>
      <c r="H177" s="6">
        <f t="shared" si="48"/>
        <v>0.9675324675324676</v>
      </c>
      <c r="I177" s="6">
        <f t="shared" si="49"/>
        <v>0.9805194805194806</v>
      </c>
      <c r="J177" s="6">
        <f t="shared" si="50"/>
        <v>0.9632034632034632</v>
      </c>
      <c r="K177" s="7">
        <f t="shared" si="51"/>
        <v>0.8982683982683982</v>
      </c>
      <c r="L177" s="6">
        <f t="shared" si="52"/>
        <v>0.9632034632034632</v>
      </c>
      <c r="M177" s="6">
        <f t="shared" si="53"/>
        <v>0.6731601731601732</v>
      </c>
    </row>
    <row r="178" spans="1:13" ht="12">
      <c r="A178" s="1" t="s">
        <v>24</v>
      </c>
      <c r="B178" s="5">
        <v>235</v>
      </c>
      <c r="C178" s="5">
        <v>144</v>
      </c>
      <c r="D178" s="6">
        <f t="shared" si="44"/>
        <v>0.6127659574468085</v>
      </c>
      <c r="E178" s="6">
        <f t="shared" si="45"/>
        <v>0.6851063829787234</v>
      </c>
      <c r="F178" s="6">
        <f t="shared" si="46"/>
        <v>0.825531914893617</v>
      </c>
      <c r="G178" s="6">
        <f t="shared" si="47"/>
        <v>0.8085106382978723</v>
      </c>
      <c r="H178" s="6">
        <f t="shared" si="48"/>
        <v>0.8</v>
      </c>
      <c r="I178" s="6">
        <f t="shared" si="49"/>
        <v>0.825531914893617</v>
      </c>
      <c r="J178" s="6">
        <f t="shared" si="50"/>
        <v>0.7702127659574468</v>
      </c>
      <c r="K178" s="7">
        <f t="shared" si="51"/>
        <v>0.6595744680851063</v>
      </c>
      <c r="L178" s="6">
        <f t="shared" si="52"/>
        <v>0.7787234042553192</v>
      </c>
      <c r="M178" s="6">
        <f t="shared" si="53"/>
        <v>0.3276595744680851</v>
      </c>
    </row>
    <row r="179" spans="1:13" ht="12">
      <c r="A179" s="1" t="s">
        <v>25</v>
      </c>
      <c r="B179" s="5">
        <v>94</v>
      </c>
      <c r="C179" s="5">
        <v>67</v>
      </c>
      <c r="D179" s="6">
        <f t="shared" si="44"/>
        <v>0.7127659574468085</v>
      </c>
      <c r="E179" s="6">
        <f t="shared" si="45"/>
        <v>0.8404255319148937</v>
      </c>
      <c r="F179" s="6">
        <f t="shared" si="46"/>
        <v>1</v>
      </c>
      <c r="G179" s="6">
        <f t="shared" si="47"/>
        <v>0.9361702127659575</v>
      </c>
      <c r="H179" s="6">
        <f t="shared" si="48"/>
        <v>0.9680851063829787</v>
      </c>
      <c r="I179" s="6">
        <f t="shared" si="49"/>
        <v>1</v>
      </c>
      <c r="J179" s="6">
        <f t="shared" si="50"/>
        <v>0.9468085106382979</v>
      </c>
      <c r="K179" s="7">
        <f t="shared" si="51"/>
        <v>0.7127659574468085</v>
      </c>
      <c r="L179" s="6">
        <f t="shared" si="52"/>
        <v>0.9574468085106383</v>
      </c>
      <c r="M179" s="6">
        <f t="shared" si="53"/>
        <v>0.574468085106383</v>
      </c>
    </row>
    <row r="180" spans="1:11" ht="12">
      <c r="A180" s="9" t="s">
        <v>35</v>
      </c>
      <c r="B180" s="5">
        <f>SUM(B168:B179)</f>
        <v>4610</v>
      </c>
      <c r="C180" s="5">
        <f>SUM(C168:C179)</f>
        <v>3616</v>
      </c>
      <c r="D180" s="6">
        <f t="shared" si="44"/>
        <v>0.7843817787418655</v>
      </c>
      <c r="E180" s="6"/>
      <c r="F180" s="6"/>
      <c r="G180" s="6"/>
      <c r="H180" s="6"/>
      <c r="I180" s="6"/>
      <c r="J180" s="6"/>
      <c r="K180" s="7"/>
    </row>
    <row r="181" spans="4:9" ht="12">
      <c r="D181" s="7"/>
      <c r="E181" s="7"/>
      <c r="F181" s="7"/>
      <c r="G181" s="7"/>
      <c r="H181" s="7"/>
      <c r="I181" s="7"/>
    </row>
    <row r="182" spans="4:13" ht="12" hidden="1">
      <c r="D182" s="7"/>
      <c r="E182" s="10" t="s">
        <v>53</v>
      </c>
      <c r="F182" s="10" t="s">
        <v>51</v>
      </c>
      <c r="G182" s="10" t="s">
        <v>43</v>
      </c>
      <c r="H182" s="10" t="s">
        <v>44</v>
      </c>
      <c r="I182" s="10" t="s">
        <v>45</v>
      </c>
      <c r="J182" s="10" t="s">
        <v>54</v>
      </c>
      <c r="K182" s="10" t="s">
        <v>46</v>
      </c>
      <c r="L182" s="10" t="s">
        <v>55</v>
      </c>
      <c r="M182" s="10" t="s">
        <v>41</v>
      </c>
    </row>
    <row r="183" spans="1:13" ht="12" hidden="1">
      <c r="A183" s="1" t="s">
        <v>14</v>
      </c>
      <c r="D183" s="7"/>
      <c r="E183" s="1">
        <v>451</v>
      </c>
      <c r="F183" s="1">
        <v>511</v>
      </c>
      <c r="G183" s="1">
        <v>515</v>
      </c>
      <c r="H183" s="1">
        <v>497</v>
      </c>
      <c r="I183" s="1">
        <v>531</v>
      </c>
      <c r="J183" s="1">
        <v>504</v>
      </c>
      <c r="K183" s="1">
        <v>401</v>
      </c>
      <c r="L183" s="1">
        <v>510</v>
      </c>
      <c r="M183" s="1">
        <v>218</v>
      </c>
    </row>
    <row r="184" spans="1:13" ht="12" hidden="1">
      <c r="A184" s="1" t="s">
        <v>15</v>
      </c>
      <c r="D184" s="7"/>
      <c r="E184" s="1">
        <v>453</v>
      </c>
      <c r="F184" s="1">
        <v>490</v>
      </c>
      <c r="G184" s="1">
        <v>486</v>
      </c>
      <c r="H184" s="1">
        <v>479</v>
      </c>
      <c r="I184" s="1">
        <v>494</v>
      </c>
      <c r="J184" s="1">
        <v>474</v>
      </c>
      <c r="K184" s="1">
        <v>417</v>
      </c>
      <c r="L184" s="1">
        <v>469</v>
      </c>
      <c r="M184" s="1">
        <v>303</v>
      </c>
    </row>
    <row r="185" spans="1:13" ht="12" hidden="1">
      <c r="A185" s="1" t="s">
        <v>16</v>
      </c>
      <c r="D185" s="7"/>
      <c r="E185" s="1">
        <v>191</v>
      </c>
      <c r="F185" s="1">
        <v>209</v>
      </c>
      <c r="G185" s="1">
        <v>209</v>
      </c>
      <c r="H185" s="1">
        <v>210</v>
      </c>
      <c r="I185" s="1">
        <v>211</v>
      </c>
      <c r="J185" s="1">
        <v>202</v>
      </c>
      <c r="K185" s="1">
        <v>187</v>
      </c>
      <c r="L185" s="1">
        <v>204</v>
      </c>
      <c r="M185" s="1">
        <v>123</v>
      </c>
    </row>
    <row r="186" spans="1:13" ht="12" hidden="1">
      <c r="A186" s="1" t="s">
        <v>17</v>
      </c>
      <c r="D186" s="7"/>
      <c r="E186" s="1">
        <v>284</v>
      </c>
      <c r="F186" s="1">
        <v>327</v>
      </c>
      <c r="G186" s="1">
        <v>330</v>
      </c>
      <c r="H186" s="1">
        <v>323</v>
      </c>
      <c r="I186" s="1">
        <v>325</v>
      </c>
      <c r="J186" s="1">
        <v>234</v>
      </c>
      <c r="K186" s="1">
        <v>291</v>
      </c>
      <c r="L186" s="1">
        <v>324</v>
      </c>
      <c r="M186" s="1">
        <v>158</v>
      </c>
    </row>
    <row r="187" spans="1:13" ht="12" hidden="1">
      <c r="A187" s="1" t="s">
        <v>18</v>
      </c>
      <c r="D187" s="7"/>
      <c r="E187" s="1">
        <v>270</v>
      </c>
      <c r="F187" s="1">
        <v>296</v>
      </c>
      <c r="G187" s="1">
        <v>300</v>
      </c>
      <c r="H187" s="1">
        <v>290</v>
      </c>
      <c r="I187" s="1">
        <v>303</v>
      </c>
      <c r="J187" s="1">
        <v>272</v>
      </c>
      <c r="K187" s="1">
        <v>239</v>
      </c>
      <c r="L187" s="1">
        <v>299</v>
      </c>
      <c r="M187" s="1">
        <v>157</v>
      </c>
    </row>
    <row r="188" spans="1:13" ht="12" hidden="1">
      <c r="A188" s="1" t="s">
        <v>19</v>
      </c>
      <c r="D188" s="7"/>
      <c r="E188" s="1">
        <v>241</v>
      </c>
      <c r="F188" s="1">
        <v>287</v>
      </c>
      <c r="G188" s="1">
        <v>274</v>
      </c>
      <c r="H188" s="1">
        <v>276</v>
      </c>
      <c r="I188" s="1">
        <v>289</v>
      </c>
      <c r="J188" s="1">
        <v>237</v>
      </c>
      <c r="K188" s="1">
        <v>204</v>
      </c>
      <c r="L188" s="1">
        <v>267</v>
      </c>
      <c r="M188" s="1">
        <v>123</v>
      </c>
    </row>
    <row r="189" spans="1:13" ht="12" hidden="1">
      <c r="A189" s="1" t="s">
        <v>20</v>
      </c>
      <c r="D189" s="7"/>
      <c r="E189" s="1">
        <v>119</v>
      </c>
      <c r="F189" s="1">
        <v>131</v>
      </c>
      <c r="G189" s="1">
        <v>130</v>
      </c>
      <c r="H189" s="1">
        <v>129</v>
      </c>
      <c r="I189" s="1">
        <v>130</v>
      </c>
      <c r="J189" s="1">
        <v>113</v>
      </c>
      <c r="K189" s="1">
        <v>115</v>
      </c>
      <c r="L189" s="1">
        <v>129</v>
      </c>
      <c r="M189" s="1">
        <v>102</v>
      </c>
    </row>
    <row r="190" spans="1:13" ht="12" hidden="1">
      <c r="A190" s="1" t="s">
        <v>21</v>
      </c>
      <c r="D190" s="7"/>
      <c r="E190" s="1">
        <v>824</v>
      </c>
      <c r="F190" s="1">
        <v>873</v>
      </c>
      <c r="G190" s="1">
        <v>869</v>
      </c>
      <c r="H190" s="1">
        <v>855</v>
      </c>
      <c r="I190" s="1">
        <v>879</v>
      </c>
      <c r="J190" s="1">
        <v>847</v>
      </c>
      <c r="K190" s="1">
        <v>776</v>
      </c>
      <c r="L190" s="1">
        <v>864</v>
      </c>
      <c r="M190" s="1">
        <v>613</v>
      </c>
    </row>
    <row r="191" spans="1:13" ht="12" hidden="1">
      <c r="A191" s="1" t="s">
        <v>22</v>
      </c>
      <c r="D191" s="7"/>
      <c r="E191" s="1">
        <v>402</v>
      </c>
      <c r="F191" s="1">
        <v>428</v>
      </c>
      <c r="G191" s="1">
        <v>425</v>
      </c>
      <c r="H191" s="1">
        <v>422</v>
      </c>
      <c r="I191" s="1">
        <v>434</v>
      </c>
      <c r="J191" s="1">
        <v>421</v>
      </c>
      <c r="K191" s="1">
        <v>390</v>
      </c>
      <c r="L191" s="1">
        <v>424</v>
      </c>
      <c r="M191" s="1">
        <v>263</v>
      </c>
    </row>
    <row r="192" spans="1:13" ht="12" hidden="1">
      <c r="A192" s="1" t="s">
        <v>23</v>
      </c>
      <c r="D192" s="7"/>
      <c r="E192" s="1">
        <v>432</v>
      </c>
      <c r="F192" s="1">
        <v>450</v>
      </c>
      <c r="G192" s="1">
        <v>450</v>
      </c>
      <c r="H192" s="1">
        <v>447</v>
      </c>
      <c r="I192" s="1">
        <v>453</v>
      </c>
      <c r="J192" s="1">
        <v>445</v>
      </c>
      <c r="K192" s="1">
        <v>415</v>
      </c>
      <c r="L192" s="1">
        <v>445</v>
      </c>
      <c r="M192" s="1">
        <v>311</v>
      </c>
    </row>
    <row r="193" spans="1:13" ht="12" hidden="1">
      <c r="A193" s="1" t="s">
        <v>24</v>
      </c>
      <c r="D193" s="7"/>
      <c r="E193" s="1">
        <v>161</v>
      </c>
      <c r="F193" s="1">
        <v>194</v>
      </c>
      <c r="G193" s="1">
        <v>190</v>
      </c>
      <c r="H193" s="1">
        <v>188</v>
      </c>
      <c r="I193" s="1">
        <v>194</v>
      </c>
      <c r="J193" s="1">
        <v>181</v>
      </c>
      <c r="K193" s="1">
        <v>155</v>
      </c>
      <c r="L193" s="1">
        <v>183</v>
      </c>
      <c r="M193" s="1">
        <v>77</v>
      </c>
    </row>
    <row r="194" spans="1:13" ht="12" hidden="1">
      <c r="A194" s="1" t="s">
        <v>25</v>
      </c>
      <c r="D194" s="7"/>
      <c r="E194" s="1">
        <v>79</v>
      </c>
      <c r="F194" s="1">
        <v>94</v>
      </c>
      <c r="G194" s="1">
        <v>88</v>
      </c>
      <c r="H194" s="1">
        <v>91</v>
      </c>
      <c r="I194" s="1">
        <v>94</v>
      </c>
      <c r="J194" s="1">
        <v>89</v>
      </c>
      <c r="K194" s="1">
        <v>67</v>
      </c>
      <c r="L194" s="1">
        <v>90</v>
      </c>
      <c r="M194" s="1">
        <v>54</v>
      </c>
    </row>
    <row r="195" spans="1:13" ht="12" hidden="1">
      <c r="A195" s="9" t="s">
        <v>35</v>
      </c>
      <c r="D195" s="7"/>
      <c r="E195" s="1">
        <f aca="true" t="shared" si="54" ref="E195:M195">SUM(E183:E194)</f>
        <v>3907</v>
      </c>
      <c r="F195" s="1">
        <f t="shared" si="54"/>
        <v>4290</v>
      </c>
      <c r="G195" s="1">
        <f t="shared" si="54"/>
        <v>4266</v>
      </c>
      <c r="H195" s="1">
        <f t="shared" si="54"/>
        <v>4207</v>
      </c>
      <c r="I195" s="1">
        <f t="shared" si="54"/>
        <v>4337</v>
      </c>
      <c r="J195" s="1">
        <f t="shared" si="54"/>
        <v>4019</v>
      </c>
      <c r="K195" s="1">
        <f t="shared" si="54"/>
        <v>3657</v>
      </c>
      <c r="L195" s="1">
        <f t="shared" si="54"/>
        <v>4208</v>
      </c>
      <c r="M195" s="1">
        <f t="shared" si="54"/>
        <v>2502</v>
      </c>
    </row>
    <row r="196" spans="4:9" ht="12">
      <c r="D196" s="7"/>
      <c r="E196" s="7"/>
      <c r="F196" s="7"/>
      <c r="G196" s="7"/>
      <c r="H196" s="7"/>
      <c r="I196" s="7"/>
    </row>
    <row r="197" spans="1:9" ht="15.75">
      <c r="A197" s="38" t="s">
        <v>56</v>
      </c>
      <c r="B197" s="38"/>
      <c r="C197" s="38"/>
      <c r="D197" s="38"/>
      <c r="E197" s="38"/>
      <c r="F197" s="38"/>
      <c r="G197" s="7"/>
      <c r="H197" s="7"/>
      <c r="I197" s="7"/>
    </row>
    <row r="198" spans="1:8" ht="12">
      <c r="A198" s="39" t="s">
        <v>4</v>
      </c>
      <c r="B198" s="49" t="s">
        <v>5</v>
      </c>
      <c r="C198" s="43" t="s">
        <v>6</v>
      </c>
      <c r="D198" s="45" t="s">
        <v>7</v>
      </c>
      <c r="E198" s="49" t="s">
        <v>57</v>
      </c>
      <c r="F198" s="45" t="s">
        <v>58</v>
      </c>
      <c r="G198" s="7"/>
      <c r="H198" s="7"/>
    </row>
    <row r="199" spans="1:8" ht="12.75" thickBot="1">
      <c r="A199" s="40"/>
      <c r="B199" s="44"/>
      <c r="C199" s="44"/>
      <c r="D199" s="46"/>
      <c r="E199" s="44"/>
      <c r="F199" s="46"/>
      <c r="G199" s="7"/>
      <c r="H199" s="7"/>
    </row>
    <row r="200" spans="1:8" ht="12">
      <c r="A200" s="1" t="s">
        <v>14</v>
      </c>
      <c r="B200" s="5">
        <v>3625</v>
      </c>
      <c r="C200" s="5">
        <v>2462</v>
      </c>
      <c r="D200" s="6">
        <f aca="true" t="shared" si="55" ref="D200:D212">C200/B200</f>
        <v>0.6791724137931034</v>
      </c>
      <c r="E200" s="1">
        <v>2462</v>
      </c>
      <c r="F200" s="6">
        <f aca="true" t="shared" si="56" ref="F200:F212">E200/B200</f>
        <v>0.6791724137931034</v>
      </c>
      <c r="G200" s="7"/>
      <c r="H200" s="7"/>
    </row>
    <row r="201" spans="1:8" ht="12">
      <c r="A201" s="1" t="s">
        <v>15</v>
      </c>
      <c r="B201" s="5">
        <v>3385</v>
      </c>
      <c r="C201" s="5">
        <v>2566</v>
      </c>
      <c r="D201" s="6">
        <f t="shared" si="55"/>
        <v>0.7580502215657312</v>
      </c>
      <c r="E201" s="1">
        <v>2566</v>
      </c>
      <c r="F201" s="6">
        <f t="shared" si="56"/>
        <v>0.7580502215657312</v>
      </c>
      <c r="G201" s="7"/>
      <c r="H201" s="7"/>
    </row>
    <row r="202" spans="1:8" ht="12">
      <c r="A202" s="1" t="s">
        <v>16</v>
      </c>
      <c r="B202" s="5">
        <v>1329</v>
      </c>
      <c r="C202" s="5">
        <v>975</v>
      </c>
      <c r="D202" s="6">
        <f t="shared" si="55"/>
        <v>0.7336343115124153</v>
      </c>
      <c r="E202" s="1">
        <v>975</v>
      </c>
      <c r="F202" s="6">
        <f t="shared" si="56"/>
        <v>0.7336343115124153</v>
      </c>
      <c r="G202" s="7"/>
      <c r="H202" s="7"/>
    </row>
    <row r="203" spans="1:8" ht="12">
      <c r="A203" s="1" t="s">
        <v>17</v>
      </c>
      <c r="B203" s="5">
        <v>2119</v>
      </c>
      <c r="C203" s="5">
        <v>1403</v>
      </c>
      <c r="D203" s="6">
        <f t="shared" si="55"/>
        <v>0.662104766399245</v>
      </c>
      <c r="E203" s="1">
        <v>1368</v>
      </c>
      <c r="F203" s="6">
        <f t="shared" si="56"/>
        <v>0.6455875412930627</v>
      </c>
      <c r="G203" s="7"/>
      <c r="H203" s="7"/>
    </row>
    <row r="204" spans="1:8" ht="12">
      <c r="A204" s="1" t="s">
        <v>18</v>
      </c>
      <c r="B204" s="5">
        <v>2082</v>
      </c>
      <c r="C204" s="5">
        <v>1532</v>
      </c>
      <c r="D204" s="6">
        <f t="shared" si="55"/>
        <v>0.7358309317963496</v>
      </c>
      <c r="E204" s="1">
        <v>1532</v>
      </c>
      <c r="F204" s="6">
        <f t="shared" si="56"/>
        <v>0.7358309317963496</v>
      </c>
      <c r="G204" s="7"/>
      <c r="H204" s="7"/>
    </row>
    <row r="205" spans="1:8" ht="12">
      <c r="A205" s="1" t="s">
        <v>19</v>
      </c>
      <c r="B205" s="5">
        <v>1938</v>
      </c>
      <c r="C205" s="5">
        <v>1185</v>
      </c>
      <c r="D205" s="6">
        <f t="shared" si="55"/>
        <v>0.6114551083591331</v>
      </c>
      <c r="E205" s="1">
        <v>1185</v>
      </c>
      <c r="F205" s="6">
        <f t="shared" si="56"/>
        <v>0.6114551083591331</v>
      </c>
      <c r="G205" s="7"/>
      <c r="H205" s="7"/>
    </row>
    <row r="206" spans="1:8" ht="12">
      <c r="A206" s="1" t="s">
        <v>20</v>
      </c>
      <c r="B206" s="8">
        <v>1049</v>
      </c>
      <c r="C206" s="8">
        <v>799</v>
      </c>
      <c r="D206" s="6">
        <f>C206/B206</f>
        <v>0.7616777883698761</v>
      </c>
      <c r="E206" s="1">
        <v>799</v>
      </c>
      <c r="F206" s="6">
        <f t="shared" si="56"/>
        <v>0.7616777883698761</v>
      </c>
      <c r="G206" s="7"/>
      <c r="H206" s="7"/>
    </row>
    <row r="207" spans="1:8" ht="12">
      <c r="A207" s="1" t="s">
        <v>21</v>
      </c>
      <c r="B207" s="8">
        <v>5835</v>
      </c>
      <c r="C207" s="8">
        <v>4834</v>
      </c>
      <c r="D207" s="6">
        <f t="shared" si="55"/>
        <v>0.8284490145672665</v>
      </c>
      <c r="E207" s="1">
        <v>4834</v>
      </c>
      <c r="F207" s="6">
        <f t="shared" si="56"/>
        <v>0.8284490145672665</v>
      </c>
      <c r="G207" s="7"/>
      <c r="H207" s="7"/>
    </row>
    <row r="208" spans="1:8" ht="12">
      <c r="A208" s="1" t="s">
        <v>22</v>
      </c>
      <c r="B208" s="8">
        <v>2688</v>
      </c>
      <c r="C208" s="8">
        <v>2162</v>
      </c>
      <c r="D208" s="6">
        <f t="shared" si="55"/>
        <v>0.8043154761904762</v>
      </c>
      <c r="E208" s="1">
        <v>2162</v>
      </c>
      <c r="F208" s="6">
        <f t="shared" si="56"/>
        <v>0.8043154761904762</v>
      </c>
      <c r="G208" s="7"/>
      <c r="H208" s="7"/>
    </row>
    <row r="209" spans="1:8" ht="12">
      <c r="A209" s="1" t="s">
        <v>23</v>
      </c>
      <c r="B209" s="8">
        <v>2936</v>
      </c>
      <c r="C209" s="8">
        <v>2447</v>
      </c>
      <c r="D209" s="6">
        <f t="shared" si="55"/>
        <v>0.8334468664850136</v>
      </c>
      <c r="E209" s="1">
        <v>2447</v>
      </c>
      <c r="F209" s="6">
        <f t="shared" si="56"/>
        <v>0.8334468664850136</v>
      </c>
      <c r="G209" s="7"/>
      <c r="H209" s="7"/>
    </row>
    <row r="210" spans="1:8" ht="12">
      <c r="A210" s="1" t="s">
        <v>24</v>
      </c>
      <c r="B210" s="5">
        <v>1341</v>
      </c>
      <c r="C210" s="5">
        <v>776</v>
      </c>
      <c r="D210" s="6">
        <f t="shared" si="55"/>
        <v>0.5786726323639075</v>
      </c>
      <c r="E210" s="1">
        <v>776</v>
      </c>
      <c r="F210" s="6">
        <f t="shared" si="56"/>
        <v>0.5786726323639075</v>
      </c>
      <c r="G210" s="7"/>
      <c r="H210" s="7"/>
    </row>
    <row r="211" spans="1:8" ht="12">
      <c r="A211" s="1" t="s">
        <v>25</v>
      </c>
      <c r="B211" s="5">
        <v>629</v>
      </c>
      <c r="C211" s="5">
        <v>439</v>
      </c>
      <c r="D211" s="6">
        <f t="shared" si="55"/>
        <v>0.6979332273449921</v>
      </c>
      <c r="E211" s="1">
        <v>439</v>
      </c>
      <c r="F211" s="6">
        <f t="shared" si="56"/>
        <v>0.6979332273449921</v>
      </c>
      <c r="G211" s="7"/>
      <c r="H211" s="7"/>
    </row>
    <row r="212" spans="1:8" ht="12">
      <c r="A212" s="9" t="s">
        <v>35</v>
      </c>
      <c r="B212" s="5">
        <f>SUM(B200:B211)</f>
        <v>28956</v>
      </c>
      <c r="C212" s="5">
        <f>SUM(C200:C211)</f>
        <v>21580</v>
      </c>
      <c r="D212" s="6">
        <f t="shared" si="55"/>
        <v>0.7452686835198232</v>
      </c>
      <c r="E212" s="1">
        <f>SUM(E200:E211)</f>
        <v>21545</v>
      </c>
      <c r="F212" s="6">
        <f t="shared" si="56"/>
        <v>0.7440599530321867</v>
      </c>
      <c r="G212" s="7"/>
      <c r="H212" s="7"/>
    </row>
  </sheetData>
  <mergeCells count="83">
    <mergeCell ref="L166:L167"/>
    <mergeCell ref="M166:M167"/>
    <mergeCell ref="A197:F197"/>
    <mergeCell ref="A198:A199"/>
    <mergeCell ref="B198:B199"/>
    <mergeCell ref="C198:C199"/>
    <mergeCell ref="D198:D199"/>
    <mergeCell ref="E198:E199"/>
    <mergeCell ref="F198:F199"/>
    <mergeCell ref="F166:F167"/>
    <mergeCell ref="G166:G167"/>
    <mergeCell ref="H166:H167"/>
    <mergeCell ref="I166:I167"/>
    <mergeCell ref="J166:J167"/>
    <mergeCell ref="K166:K167"/>
    <mergeCell ref="A166:A167"/>
    <mergeCell ref="I134:I135"/>
    <mergeCell ref="J134:J135"/>
    <mergeCell ref="K134:K135"/>
    <mergeCell ref="L134:L135"/>
    <mergeCell ref="A165:M165"/>
    <mergeCell ref="B166:B167"/>
    <mergeCell ref="C166:C167"/>
    <mergeCell ref="D166:D167"/>
    <mergeCell ref="E166:E167"/>
    <mergeCell ref="L102:L103"/>
    <mergeCell ref="A133:L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F102:F103"/>
    <mergeCell ref="G102:G103"/>
    <mergeCell ref="H102:H103"/>
    <mergeCell ref="I102:I103"/>
    <mergeCell ref="J102:J103"/>
    <mergeCell ref="K102:K103"/>
    <mergeCell ref="G70:G71"/>
    <mergeCell ref="H70:H71"/>
    <mergeCell ref="I70:I71"/>
    <mergeCell ref="J70:J71"/>
    <mergeCell ref="A101:L101"/>
    <mergeCell ref="A102:A103"/>
    <mergeCell ref="B102:B103"/>
    <mergeCell ref="C102:C103"/>
    <mergeCell ref="D102:D103"/>
    <mergeCell ref="E102:E103"/>
    <mergeCell ref="A70:A71"/>
    <mergeCell ref="B70:B71"/>
    <mergeCell ref="C70:C71"/>
    <mergeCell ref="D70:D71"/>
    <mergeCell ref="E70:E71"/>
    <mergeCell ref="F70:F71"/>
    <mergeCell ref="F38:F39"/>
    <mergeCell ref="A69:J69"/>
    <mergeCell ref="A38:A39"/>
    <mergeCell ref="B38:B39"/>
    <mergeCell ref="C38:C39"/>
    <mergeCell ref="D38:D39"/>
    <mergeCell ref="E38:E39"/>
    <mergeCell ref="A37:J37"/>
    <mergeCell ref="G38:G39"/>
    <mergeCell ref="H38:H39"/>
    <mergeCell ref="I38:I39"/>
    <mergeCell ref="J38:J39"/>
    <mergeCell ref="A1:T1"/>
    <mergeCell ref="A2:T2"/>
    <mergeCell ref="A3:T3"/>
    <mergeCell ref="A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rintOptions gridLines="1"/>
  <pageMargins left="0.42" right="0.42" top="0.43" bottom="0.46" header="0" footer="0"/>
  <pageSetup horizontalDpi="600" verticalDpi="600" orientation="portrait" scale="62" r:id="rId2"/>
  <rowBreaks count="3" manualBreakCount="3">
    <brk id="64" max="16383" man="1"/>
    <brk id="127" max="16383" man="1"/>
    <brk id="18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 topLeftCell="A1">
      <selection activeCell="O21" sqref="O21"/>
    </sheetView>
  </sheetViews>
  <sheetFormatPr defaultColWidth="9.00390625" defaultRowHeight="12"/>
  <cols>
    <col min="1" max="1" width="16.25390625" style="16" customWidth="1"/>
    <col min="2" max="2" width="16.25390625" style="19" customWidth="1"/>
    <col min="3" max="3" width="24.25390625" style="19" customWidth="1"/>
    <col min="4" max="4" width="23.125" style="19" customWidth="1"/>
    <col min="5" max="16384" width="9.125" style="16" customWidth="1"/>
  </cols>
  <sheetData>
    <row r="1" spans="1:12" s="15" customFormat="1" ht="15.75">
      <c r="A1" s="50" t="s">
        <v>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5" customFormat="1" ht="16.5" thickBo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4" ht="12">
      <c r="B3" s="16"/>
      <c r="C3" s="16"/>
      <c r="D3" s="16"/>
    </row>
    <row r="4" spans="1:4" s="15" customFormat="1" ht="15.75">
      <c r="A4" s="52" t="s">
        <v>60</v>
      </c>
      <c r="B4" s="52"/>
      <c r="C4" s="52"/>
      <c r="D4" s="52"/>
    </row>
    <row r="5" spans="1:4" ht="12.75">
      <c r="A5" s="17"/>
      <c r="B5" s="18" t="s">
        <v>61</v>
      </c>
      <c r="C5" s="18" t="s">
        <v>62</v>
      </c>
      <c r="D5" s="18" t="s">
        <v>63</v>
      </c>
    </row>
    <row r="6" spans="1:4" ht="12.75">
      <c r="A6" s="15" t="s">
        <v>14</v>
      </c>
      <c r="B6" s="19">
        <v>2429</v>
      </c>
      <c r="C6" s="19">
        <v>1714</v>
      </c>
      <c r="D6" s="20">
        <f aca="true" t="shared" si="0" ref="D6:D18">C6/B6</f>
        <v>0.7056401811445039</v>
      </c>
    </row>
    <row r="7" spans="1:4" ht="12.75">
      <c r="A7" s="15" t="s">
        <v>15</v>
      </c>
      <c r="B7" s="19">
        <v>2351</v>
      </c>
      <c r="C7" s="19">
        <v>2068</v>
      </c>
      <c r="D7" s="20">
        <f t="shared" si="0"/>
        <v>0.879625691195236</v>
      </c>
    </row>
    <row r="8" spans="1:4" ht="12.75">
      <c r="A8" s="15" t="s">
        <v>16</v>
      </c>
      <c r="B8" s="19">
        <v>946</v>
      </c>
      <c r="C8" s="19">
        <v>834</v>
      </c>
      <c r="D8" s="20">
        <f t="shared" si="0"/>
        <v>0.8816067653276956</v>
      </c>
    </row>
    <row r="9" spans="1:4" ht="12.75">
      <c r="A9" s="15" t="s">
        <v>17</v>
      </c>
      <c r="B9" s="19">
        <v>1275</v>
      </c>
      <c r="C9" s="19">
        <v>948</v>
      </c>
      <c r="D9" s="20">
        <f t="shared" si="0"/>
        <v>0.7435294117647059</v>
      </c>
    </row>
    <row r="10" spans="1:4" ht="12.75">
      <c r="A10" s="15" t="s">
        <v>18</v>
      </c>
      <c r="B10" s="19">
        <v>1459</v>
      </c>
      <c r="C10" s="19">
        <v>1214</v>
      </c>
      <c r="D10" s="20">
        <f t="shared" si="0"/>
        <v>0.8320767649074708</v>
      </c>
    </row>
    <row r="11" spans="1:4" ht="12.75">
      <c r="A11" s="15" t="s">
        <v>19</v>
      </c>
      <c r="B11" s="19">
        <v>1436</v>
      </c>
      <c r="C11" s="19">
        <v>947</v>
      </c>
      <c r="D11" s="20">
        <f t="shared" si="0"/>
        <v>0.6594707520891365</v>
      </c>
    </row>
    <row r="12" spans="1:4" ht="12.75">
      <c r="A12" s="15" t="s">
        <v>20</v>
      </c>
      <c r="B12" s="19">
        <v>796</v>
      </c>
      <c r="C12" s="19">
        <v>673</v>
      </c>
      <c r="D12" s="20">
        <f t="shared" si="0"/>
        <v>0.8454773869346733</v>
      </c>
    </row>
    <row r="13" spans="1:4" ht="12.75">
      <c r="A13" s="15" t="s">
        <v>21</v>
      </c>
      <c r="B13" s="19">
        <v>4312</v>
      </c>
      <c r="C13" s="19">
        <v>3791</v>
      </c>
      <c r="D13" s="20">
        <f t="shared" si="0"/>
        <v>0.8791743970315399</v>
      </c>
    </row>
    <row r="14" spans="1:4" ht="12.75">
      <c r="A14" s="15" t="s">
        <v>22</v>
      </c>
      <c r="B14" s="19">
        <v>2126</v>
      </c>
      <c r="C14" s="19">
        <v>1798</v>
      </c>
      <c r="D14" s="20">
        <f t="shared" si="0"/>
        <v>0.845719661335842</v>
      </c>
    </row>
    <row r="15" spans="1:4" ht="12.75">
      <c r="A15" s="15" t="s">
        <v>23</v>
      </c>
      <c r="B15" s="19">
        <v>2358</v>
      </c>
      <c r="C15" s="19">
        <v>1972</v>
      </c>
      <c r="D15" s="20">
        <f t="shared" si="0"/>
        <v>0.8363019508057676</v>
      </c>
    </row>
    <row r="16" spans="1:4" ht="12.75">
      <c r="A16" s="15" t="s">
        <v>24</v>
      </c>
      <c r="B16" s="19">
        <v>932</v>
      </c>
      <c r="C16" s="19">
        <v>561</v>
      </c>
      <c r="D16" s="20">
        <f t="shared" si="0"/>
        <v>0.601931330472103</v>
      </c>
    </row>
    <row r="17" spans="1:4" ht="12.75">
      <c r="A17" s="15" t="s">
        <v>25</v>
      </c>
      <c r="B17" s="19">
        <v>425</v>
      </c>
      <c r="C17" s="19">
        <v>343</v>
      </c>
      <c r="D17" s="20">
        <f t="shared" si="0"/>
        <v>0.8070588235294117</v>
      </c>
    </row>
    <row r="18" spans="1:4" ht="12.75">
      <c r="A18" s="15" t="s">
        <v>35</v>
      </c>
      <c r="B18" s="19">
        <f>SUM(B6:B17)</f>
        <v>20845</v>
      </c>
      <c r="C18" s="19">
        <f>SUM(C6:C17)</f>
        <v>16863</v>
      </c>
      <c r="D18" s="20">
        <f t="shared" si="0"/>
        <v>0.8089709762532982</v>
      </c>
    </row>
    <row r="21" spans="1:4" s="15" customFormat="1" ht="15.75">
      <c r="A21" s="52" t="s">
        <v>64</v>
      </c>
      <c r="B21" s="52"/>
      <c r="C21" s="52"/>
      <c r="D21" s="52"/>
    </row>
    <row r="22" spans="1:4" ht="12.75">
      <c r="A22" s="17"/>
      <c r="B22" s="18" t="s">
        <v>61</v>
      </c>
      <c r="C22" s="18" t="s">
        <v>65</v>
      </c>
      <c r="D22" s="18" t="s">
        <v>66</v>
      </c>
    </row>
    <row r="23" spans="1:4" ht="12.75">
      <c r="A23" s="15" t="s">
        <v>14</v>
      </c>
      <c r="B23" s="19">
        <v>2429</v>
      </c>
      <c r="C23" s="19">
        <v>1703</v>
      </c>
      <c r="D23" s="20">
        <f aca="true" t="shared" si="1" ref="D23:D35">C23/B23</f>
        <v>0.7011115685467271</v>
      </c>
    </row>
    <row r="24" spans="1:4" ht="12.75">
      <c r="A24" s="15" t="s">
        <v>15</v>
      </c>
      <c r="B24" s="19">
        <v>2351</v>
      </c>
      <c r="C24" s="19">
        <v>2011</v>
      </c>
      <c r="D24" s="20">
        <f t="shared" si="1"/>
        <v>0.8553806890684815</v>
      </c>
    </row>
    <row r="25" spans="1:4" ht="12.75">
      <c r="A25" s="15" t="s">
        <v>16</v>
      </c>
      <c r="B25" s="19">
        <v>946</v>
      </c>
      <c r="C25" s="19">
        <v>821</v>
      </c>
      <c r="D25" s="20">
        <f t="shared" si="1"/>
        <v>0.8678646934460887</v>
      </c>
    </row>
    <row r="26" spans="1:4" ht="12.75">
      <c r="A26" s="15" t="s">
        <v>17</v>
      </c>
      <c r="B26" s="19">
        <v>1275</v>
      </c>
      <c r="C26" s="19">
        <v>944</v>
      </c>
      <c r="D26" s="20">
        <f t="shared" si="1"/>
        <v>0.7403921568627451</v>
      </c>
    </row>
    <row r="27" spans="1:4" ht="12.75">
      <c r="A27" s="15" t="s">
        <v>18</v>
      </c>
      <c r="B27" s="19">
        <v>1459</v>
      </c>
      <c r="C27" s="19">
        <v>1211</v>
      </c>
      <c r="D27" s="20">
        <f t="shared" si="1"/>
        <v>0.8300205620287868</v>
      </c>
    </row>
    <row r="28" spans="1:4" ht="12.75">
      <c r="A28" s="15" t="s">
        <v>19</v>
      </c>
      <c r="B28" s="19">
        <v>1436</v>
      </c>
      <c r="C28" s="19">
        <v>933</v>
      </c>
      <c r="D28" s="20">
        <f t="shared" si="1"/>
        <v>0.6497214484679665</v>
      </c>
    </row>
    <row r="29" spans="1:4" ht="12.75">
      <c r="A29" s="15" t="s">
        <v>20</v>
      </c>
      <c r="B29" s="19">
        <v>796</v>
      </c>
      <c r="C29" s="19">
        <v>670</v>
      </c>
      <c r="D29" s="20">
        <f t="shared" si="1"/>
        <v>0.8417085427135679</v>
      </c>
    </row>
    <row r="30" spans="1:4" ht="12.75">
      <c r="A30" s="15" t="s">
        <v>21</v>
      </c>
      <c r="B30" s="19">
        <v>4312</v>
      </c>
      <c r="C30" s="19">
        <v>3771</v>
      </c>
      <c r="D30" s="20">
        <f t="shared" si="1"/>
        <v>0.8745361781076066</v>
      </c>
    </row>
    <row r="31" spans="1:4" ht="12.75">
      <c r="A31" s="15" t="s">
        <v>22</v>
      </c>
      <c r="B31" s="19">
        <v>2126</v>
      </c>
      <c r="C31" s="19">
        <v>1795</v>
      </c>
      <c r="D31" s="20">
        <f t="shared" si="1"/>
        <v>0.8443085606773283</v>
      </c>
    </row>
    <row r="32" spans="1:4" ht="12.75">
      <c r="A32" s="15" t="s">
        <v>23</v>
      </c>
      <c r="B32" s="19">
        <v>2358</v>
      </c>
      <c r="C32" s="19">
        <v>1958</v>
      </c>
      <c r="D32" s="20">
        <f t="shared" si="1"/>
        <v>0.8303647158608991</v>
      </c>
    </row>
    <row r="33" spans="1:4" ht="12.75">
      <c r="A33" s="15" t="s">
        <v>24</v>
      </c>
      <c r="B33" s="19">
        <v>932</v>
      </c>
      <c r="C33" s="19">
        <v>549</v>
      </c>
      <c r="D33" s="20">
        <f t="shared" si="1"/>
        <v>0.5890557939914163</v>
      </c>
    </row>
    <row r="34" spans="1:4" ht="12.75">
      <c r="A34" s="15" t="s">
        <v>25</v>
      </c>
      <c r="B34" s="19">
        <v>425</v>
      </c>
      <c r="C34" s="19">
        <v>341</v>
      </c>
      <c r="D34" s="20">
        <f t="shared" si="1"/>
        <v>0.8023529411764706</v>
      </c>
    </row>
    <row r="35" spans="1:4" ht="12.75">
      <c r="A35" s="15" t="s">
        <v>35</v>
      </c>
      <c r="B35" s="19">
        <f>SUM(B23:B34)</f>
        <v>20845</v>
      </c>
      <c r="C35" s="19">
        <f>SUM(C23:C34)</f>
        <v>16707</v>
      </c>
      <c r="D35" s="20">
        <f t="shared" si="1"/>
        <v>0.8014871671863756</v>
      </c>
    </row>
    <row r="38" spans="1:4" ht="15.75">
      <c r="A38" s="52" t="s">
        <v>67</v>
      </c>
      <c r="B38" s="52"/>
      <c r="C38" s="52"/>
      <c r="D38" s="52"/>
    </row>
    <row r="39" spans="1:4" ht="12.75">
      <c r="A39" s="17"/>
      <c r="B39" s="18" t="s">
        <v>61</v>
      </c>
      <c r="C39" s="18" t="s">
        <v>68</v>
      </c>
      <c r="D39" s="18" t="s">
        <v>69</v>
      </c>
    </row>
    <row r="40" spans="1:4" ht="12.75">
      <c r="A40" s="15" t="s">
        <v>14</v>
      </c>
      <c r="B40" s="19">
        <v>2429</v>
      </c>
      <c r="C40" s="19">
        <v>1575</v>
      </c>
      <c r="D40" s="20">
        <f aca="true" t="shared" si="2" ref="D40:D52">C40/B40</f>
        <v>0.6484149855907781</v>
      </c>
    </row>
    <row r="41" spans="1:4" ht="12.75">
      <c r="A41" s="15" t="s">
        <v>15</v>
      </c>
      <c r="B41" s="19">
        <v>2351</v>
      </c>
      <c r="C41" s="19">
        <v>1765</v>
      </c>
      <c r="D41" s="20">
        <f t="shared" si="2"/>
        <v>0.7507443641003828</v>
      </c>
    </row>
    <row r="42" spans="1:4" ht="12.75">
      <c r="A42" s="15" t="s">
        <v>16</v>
      </c>
      <c r="B42" s="19">
        <v>946</v>
      </c>
      <c r="C42" s="19">
        <v>768</v>
      </c>
      <c r="D42" s="20">
        <f t="shared" si="2"/>
        <v>0.8118393234672304</v>
      </c>
    </row>
    <row r="43" spans="1:4" ht="12.75">
      <c r="A43" s="15" t="s">
        <v>17</v>
      </c>
      <c r="B43" s="19">
        <v>1275</v>
      </c>
      <c r="C43" s="19">
        <v>893</v>
      </c>
      <c r="D43" s="20">
        <f t="shared" si="2"/>
        <v>0.7003921568627451</v>
      </c>
    </row>
    <row r="44" spans="1:4" ht="12.75">
      <c r="A44" s="15" t="s">
        <v>18</v>
      </c>
      <c r="B44" s="19">
        <v>1459</v>
      </c>
      <c r="C44" s="19">
        <v>1090</v>
      </c>
      <c r="D44" s="20">
        <f t="shared" si="2"/>
        <v>0.7470870459218643</v>
      </c>
    </row>
    <row r="45" spans="1:4" ht="12.75">
      <c r="A45" s="15" t="s">
        <v>19</v>
      </c>
      <c r="B45" s="19">
        <v>1436</v>
      </c>
      <c r="C45" s="19">
        <v>800</v>
      </c>
      <c r="D45" s="20">
        <f t="shared" si="2"/>
        <v>0.5571030640668524</v>
      </c>
    </row>
    <row r="46" spans="1:4" ht="12.75">
      <c r="A46" s="15" t="s">
        <v>20</v>
      </c>
      <c r="B46" s="19">
        <v>796</v>
      </c>
      <c r="C46" s="19">
        <v>638</v>
      </c>
      <c r="D46" s="20">
        <f t="shared" si="2"/>
        <v>0.8015075376884422</v>
      </c>
    </row>
    <row r="47" spans="1:4" ht="12.75">
      <c r="A47" s="15" t="s">
        <v>21</v>
      </c>
      <c r="B47" s="19">
        <v>4312</v>
      </c>
      <c r="C47" s="19">
        <v>3521</v>
      </c>
      <c r="D47" s="20">
        <f t="shared" si="2"/>
        <v>0.8165584415584416</v>
      </c>
    </row>
    <row r="48" spans="1:4" ht="12.75">
      <c r="A48" s="15" t="s">
        <v>22</v>
      </c>
      <c r="B48" s="19">
        <v>2126</v>
      </c>
      <c r="C48" s="19">
        <v>1699</v>
      </c>
      <c r="D48" s="20">
        <f t="shared" si="2"/>
        <v>0.7991533396048918</v>
      </c>
    </row>
    <row r="49" spans="1:4" ht="12.75">
      <c r="A49" s="15" t="s">
        <v>23</v>
      </c>
      <c r="B49" s="19">
        <v>2358</v>
      </c>
      <c r="C49" s="19">
        <v>1815</v>
      </c>
      <c r="D49" s="20">
        <f t="shared" si="2"/>
        <v>0.7697201017811705</v>
      </c>
    </row>
    <row r="50" spans="1:4" ht="12.75">
      <c r="A50" s="15" t="s">
        <v>24</v>
      </c>
      <c r="B50" s="19">
        <v>932</v>
      </c>
      <c r="C50" s="19">
        <v>513</v>
      </c>
      <c r="D50" s="20">
        <f t="shared" si="2"/>
        <v>0.5504291845493562</v>
      </c>
    </row>
    <row r="51" spans="1:4" ht="12.75">
      <c r="A51" s="15" t="s">
        <v>25</v>
      </c>
      <c r="B51" s="19">
        <v>425</v>
      </c>
      <c r="C51" s="19">
        <v>298</v>
      </c>
      <c r="D51" s="20">
        <f t="shared" si="2"/>
        <v>0.7011764705882353</v>
      </c>
    </row>
    <row r="52" spans="1:4" ht="12.75">
      <c r="A52" s="15" t="s">
        <v>35</v>
      </c>
      <c r="B52" s="19">
        <f>SUM(B40:B51)</f>
        <v>20845</v>
      </c>
      <c r="C52" s="19">
        <f>SUM(C40:C51)</f>
        <v>15375</v>
      </c>
      <c r="D52" s="20">
        <f t="shared" si="2"/>
        <v>0.7375869513072679</v>
      </c>
    </row>
  </sheetData>
  <mergeCells count="5">
    <mergeCell ref="A1:L1"/>
    <mergeCell ref="A2:L2"/>
    <mergeCell ref="A4:D4"/>
    <mergeCell ref="A21:D21"/>
    <mergeCell ref="A38:D38"/>
  </mergeCells>
  <printOptions gridLines="1"/>
  <pageMargins left="0.75" right="0.75" top="1" bottom="1" header="0.5" footer="0.5"/>
  <pageSetup horizontalDpi="600" verticalDpi="600" orientation="portrait" scale="60" r:id="rId2"/>
  <rowBreaks count="1" manualBreakCount="1">
    <brk id="3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workbookViewId="0" topLeftCell="A1">
      <selection activeCell="Q6" sqref="Q6"/>
    </sheetView>
  </sheetViews>
  <sheetFormatPr defaultColWidth="9.00390625" defaultRowHeight="12"/>
  <cols>
    <col min="1" max="1" width="15.25390625" style="1" customWidth="1"/>
    <col min="2" max="2" width="28.625" style="1" customWidth="1"/>
    <col min="3" max="3" width="10.75390625" style="21" customWidth="1"/>
    <col min="4" max="5" width="9.125" style="21" customWidth="1"/>
    <col min="6" max="6" width="8.375" style="21" customWidth="1"/>
    <col min="7" max="7" width="7.75390625" style="21" customWidth="1"/>
    <col min="8" max="8" width="9.125" style="1" customWidth="1"/>
    <col min="9" max="9" width="10.375" style="1" customWidth="1"/>
    <col min="10" max="10" width="8.875" style="1" customWidth="1"/>
    <col min="11" max="16384" width="9.125" style="1" customWidth="1"/>
  </cols>
  <sheetData>
    <row r="1" spans="1:12" ht="15.75">
      <c r="A1" s="50" t="s">
        <v>70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6.5" thickBo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8" ht="39" customHeight="1">
      <c r="A3" s="54" t="s">
        <v>120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5" ht="15.75">
      <c r="A4" s="53" t="s">
        <v>71</v>
      </c>
      <c r="B4" s="53"/>
      <c r="C4" s="53"/>
      <c r="D4" s="53"/>
      <c r="E4" s="53"/>
    </row>
    <row r="5" spans="2:5" ht="12">
      <c r="B5" s="9" t="s">
        <v>72</v>
      </c>
      <c r="C5" s="22" t="s">
        <v>73</v>
      </c>
      <c r="D5" s="22" t="s">
        <v>74</v>
      </c>
      <c r="E5" s="22" t="s">
        <v>75</v>
      </c>
    </row>
    <row r="6" spans="1:5" ht="12.75">
      <c r="A6" s="15" t="s">
        <v>14</v>
      </c>
      <c r="B6" s="23">
        <v>1489</v>
      </c>
      <c r="C6" s="24">
        <f aca="true" t="shared" si="0" ref="C6:C18">C21/B6</f>
        <v>0.8072531900604433</v>
      </c>
      <c r="D6" s="24">
        <f aca="true" t="shared" si="1" ref="D6:D18">D21/B6</f>
        <v>0.8240429818670248</v>
      </c>
      <c r="E6" s="24">
        <f aca="true" t="shared" si="2" ref="E6:E18">E21/B6</f>
        <v>0.7897918065815984</v>
      </c>
    </row>
    <row r="7" spans="1:5" ht="12.75">
      <c r="A7" s="15" t="s">
        <v>15</v>
      </c>
      <c r="B7" s="23">
        <v>1305</v>
      </c>
      <c r="C7" s="24">
        <f t="shared" si="0"/>
        <v>0.8421455938697318</v>
      </c>
      <c r="D7" s="24">
        <f t="shared" si="1"/>
        <v>0.8605363984674329</v>
      </c>
      <c r="E7" s="24">
        <f t="shared" si="2"/>
        <v>0.8153256704980842</v>
      </c>
    </row>
    <row r="8" spans="1:5" ht="12.75">
      <c r="A8" s="15" t="s">
        <v>16</v>
      </c>
      <c r="B8" s="23">
        <v>977</v>
      </c>
      <c r="C8" s="24">
        <f t="shared" si="0"/>
        <v>0.842374616171955</v>
      </c>
      <c r="D8" s="24">
        <f t="shared" si="1"/>
        <v>0.8607983623336745</v>
      </c>
      <c r="E8" s="24">
        <f t="shared" si="2"/>
        <v>0.8014329580348004</v>
      </c>
    </row>
    <row r="9" spans="1:5" ht="12.75">
      <c r="A9" s="15" t="s">
        <v>17</v>
      </c>
      <c r="B9" s="23">
        <v>864</v>
      </c>
      <c r="C9" s="24">
        <f t="shared" si="0"/>
        <v>0.8217592592592593</v>
      </c>
      <c r="D9" s="24">
        <f t="shared" si="1"/>
        <v>0.8391203703703703</v>
      </c>
      <c r="E9" s="24">
        <f t="shared" si="2"/>
        <v>0.5393518518518519</v>
      </c>
    </row>
    <row r="10" spans="1:5" ht="12.75">
      <c r="A10" s="15" t="s">
        <v>18</v>
      </c>
      <c r="B10" s="23">
        <v>923</v>
      </c>
      <c r="C10" s="24">
        <f t="shared" si="0"/>
        <v>0.905742145178765</v>
      </c>
      <c r="D10" s="24">
        <f t="shared" si="1"/>
        <v>0.9187432286023836</v>
      </c>
      <c r="E10" s="24">
        <f t="shared" si="2"/>
        <v>0.8418201516793066</v>
      </c>
    </row>
    <row r="11" spans="1:5" ht="12.75">
      <c r="A11" s="15" t="s">
        <v>19</v>
      </c>
      <c r="B11" s="23">
        <v>1008</v>
      </c>
      <c r="C11" s="24">
        <f t="shared" si="0"/>
        <v>0.8432539682539683</v>
      </c>
      <c r="D11" s="24">
        <f t="shared" si="1"/>
        <v>0.8492063492063492</v>
      </c>
      <c r="E11" s="24">
        <f t="shared" si="2"/>
        <v>0.685515873015873</v>
      </c>
    </row>
    <row r="12" spans="1:5" ht="12.75">
      <c r="A12" s="15" t="s">
        <v>20</v>
      </c>
      <c r="B12" s="23">
        <v>579</v>
      </c>
      <c r="C12" s="24">
        <f t="shared" si="0"/>
        <v>0.8100172711571675</v>
      </c>
      <c r="D12" s="24">
        <f t="shared" si="1"/>
        <v>0.8134715025906736</v>
      </c>
      <c r="E12" s="24">
        <f t="shared" si="2"/>
        <v>0.6822107081174439</v>
      </c>
    </row>
    <row r="13" spans="1:5" ht="12.75">
      <c r="A13" s="15" t="s">
        <v>21</v>
      </c>
      <c r="B13" s="23">
        <v>3211</v>
      </c>
      <c r="C13" s="24">
        <f t="shared" si="0"/>
        <v>0.8906882591093117</v>
      </c>
      <c r="D13" s="24">
        <f t="shared" si="1"/>
        <v>0.903145437558393</v>
      </c>
      <c r="E13" s="24">
        <f t="shared" si="2"/>
        <v>0.8894425412644036</v>
      </c>
    </row>
    <row r="14" spans="1:5" ht="12.75">
      <c r="A14" s="15" t="s">
        <v>22</v>
      </c>
      <c r="B14" s="23">
        <v>1993</v>
      </c>
      <c r="C14" s="24">
        <f t="shared" si="0"/>
        <v>0.8685398896136478</v>
      </c>
      <c r="D14" s="24">
        <f t="shared" si="1"/>
        <v>0.8810837932764677</v>
      </c>
      <c r="E14" s="24">
        <f t="shared" si="2"/>
        <v>0.81685900652283</v>
      </c>
    </row>
    <row r="15" spans="1:5" ht="12.75">
      <c r="A15" s="15" t="s">
        <v>23</v>
      </c>
      <c r="B15" s="23">
        <v>1572</v>
      </c>
      <c r="C15" s="24">
        <f t="shared" si="0"/>
        <v>0.8416030534351145</v>
      </c>
      <c r="D15" s="24">
        <f t="shared" si="1"/>
        <v>0.8524173027989822</v>
      </c>
      <c r="E15" s="24">
        <f t="shared" si="2"/>
        <v>0.8498727735368957</v>
      </c>
    </row>
    <row r="16" spans="1:5" ht="12.75">
      <c r="A16" s="15" t="s">
        <v>24</v>
      </c>
      <c r="B16" s="23">
        <v>879</v>
      </c>
      <c r="C16" s="24">
        <f t="shared" si="0"/>
        <v>0.8748577929465301</v>
      </c>
      <c r="D16" s="24">
        <f t="shared" si="1"/>
        <v>0.8998862343572241</v>
      </c>
      <c r="E16" s="24">
        <f t="shared" si="2"/>
        <v>0.8395904436860068</v>
      </c>
    </row>
    <row r="17" spans="1:5" ht="12.75">
      <c r="A17" s="15" t="s">
        <v>25</v>
      </c>
      <c r="B17" s="23">
        <v>165</v>
      </c>
      <c r="C17" s="24">
        <f t="shared" si="0"/>
        <v>0.896969696969697</v>
      </c>
      <c r="D17" s="24">
        <f t="shared" si="1"/>
        <v>0.9030303030303031</v>
      </c>
      <c r="E17" s="24">
        <f t="shared" si="2"/>
        <v>0.8848484848484849</v>
      </c>
    </row>
    <row r="18" spans="1:5" ht="12.75">
      <c r="A18" s="15" t="s">
        <v>35</v>
      </c>
      <c r="B18" s="23">
        <f>SUM(B6:B17)</f>
        <v>14965</v>
      </c>
      <c r="C18" s="24">
        <f t="shared" si="0"/>
        <v>0.8566655529568994</v>
      </c>
      <c r="D18" s="24">
        <f t="shared" si="1"/>
        <v>0.8704978282659539</v>
      </c>
      <c r="E18" s="24">
        <f t="shared" si="2"/>
        <v>0.8056130972268627</v>
      </c>
    </row>
    <row r="19" spans="1:5" ht="12.75">
      <c r="A19" s="15"/>
      <c r="B19" s="15"/>
      <c r="C19" s="7"/>
      <c r="D19" s="7"/>
      <c r="E19" s="7"/>
    </row>
    <row r="20" spans="3:5" ht="12" hidden="1">
      <c r="C20" s="22" t="s">
        <v>76</v>
      </c>
      <c r="D20" s="22" t="s">
        <v>77</v>
      </c>
      <c r="E20" s="22" t="s">
        <v>78</v>
      </c>
    </row>
    <row r="21" spans="1:5" ht="12.75" hidden="1">
      <c r="A21" s="15" t="s">
        <v>14</v>
      </c>
      <c r="C21" s="1">
        <v>1202</v>
      </c>
      <c r="D21" s="1">
        <v>1227</v>
      </c>
      <c r="E21" s="1">
        <v>1176</v>
      </c>
    </row>
    <row r="22" spans="1:5" ht="12.75" hidden="1">
      <c r="A22" s="15" t="s">
        <v>15</v>
      </c>
      <c r="C22" s="1">
        <v>1099</v>
      </c>
      <c r="D22" s="1">
        <v>1123</v>
      </c>
      <c r="E22" s="1">
        <v>1064</v>
      </c>
    </row>
    <row r="23" spans="1:5" ht="12.75" hidden="1">
      <c r="A23" s="15" t="s">
        <v>16</v>
      </c>
      <c r="C23" s="1">
        <v>823</v>
      </c>
      <c r="D23" s="1">
        <v>841</v>
      </c>
      <c r="E23" s="1">
        <v>783</v>
      </c>
    </row>
    <row r="24" spans="1:5" ht="12.75" hidden="1">
      <c r="A24" s="15" t="s">
        <v>17</v>
      </c>
      <c r="C24" s="1">
        <v>710</v>
      </c>
      <c r="D24" s="1">
        <v>725</v>
      </c>
      <c r="E24" s="1">
        <v>466</v>
      </c>
    </row>
    <row r="25" spans="1:5" ht="12.75" hidden="1">
      <c r="A25" s="15" t="s">
        <v>18</v>
      </c>
      <c r="C25" s="1">
        <v>836</v>
      </c>
      <c r="D25" s="1">
        <v>848</v>
      </c>
      <c r="E25" s="1">
        <v>777</v>
      </c>
    </row>
    <row r="26" spans="1:5" ht="12.75" hidden="1">
      <c r="A26" s="15" t="s">
        <v>19</v>
      </c>
      <c r="C26" s="1">
        <v>850</v>
      </c>
      <c r="D26" s="1">
        <v>856</v>
      </c>
      <c r="E26" s="1">
        <v>691</v>
      </c>
    </row>
    <row r="27" spans="1:5" ht="12.75" hidden="1">
      <c r="A27" s="15" t="s">
        <v>20</v>
      </c>
      <c r="C27" s="1">
        <v>469</v>
      </c>
      <c r="D27" s="1">
        <v>471</v>
      </c>
      <c r="E27" s="1">
        <v>395</v>
      </c>
    </row>
    <row r="28" spans="1:5" ht="12.75" hidden="1">
      <c r="A28" s="15" t="s">
        <v>21</v>
      </c>
      <c r="C28" s="1">
        <v>2860</v>
      </c>
      <c r="D28" s="1">
        <v>2900</v>
      </c>
      <c r="E28" s="1">
        <v>2856</v>
      </c>
    </row>
    <row r="29" spans="1:5" ht="12.75" hidden="1">
      <c r="A29" s="15" t="s">
        <v>22</v>
      </c>
      <c r="C29" s="1">
        <v>1731</v>
      </c>
      <c r="D29" s="1">
        <v>1756</v>
      </c>
      <c r="E29" s="1">
        <v>1628</v>
      </c>
    </row>
    <row r="30" spans="1:5" ht="12.75" hidden="1">
      <c r="A30" s="15" t="s">
        <v>23</v>
      </c>
      <c r="C30" s="1">
        <v>1323</v>
      </c>
      <c r="D30" s="1">
        <v>1340</v>
      </c>
      <c r="E30" s="1">
        <v>1336</v>
      </c>
    </row>
    <row r="31" spans="1:5" ht="12.75" hidden="1">
      <c r="A31" s="15" t="s">
        <v>24</v>
      </c>
      <c r="C31" s="1">
        <v>769</v>
      </c>
      <c r="D31" s="1">
        <v>791</v>
      </c>
      <c r="E31" s="1">
        <v>738</v>
      </c>
    </row>
    <row r="32" spans="1:5" ht="12.75" hidden="1">
      <c r="A32" s="15" t="s">
        <v>25</v>
      </c>
      <c r="C32" s="1">
        <v>148</v>
      </c>
      <c r="D32" s="1">
        <v>149</v>
      </c>
      <c r="E32" s="1">
        <v>146</v>
      </c>
    </row>
    <row r="33" spans="1:5" ht="12.75" hidden="1">
      <c r="A33" s="15" t="s">
        <v>35</v>
      </c>
      <c r="C33" s="1">
        <f>SUM(C21:C32)</f>
        <v>12820</v>
      </c>
      <c r="D33" s="1">
        <f>SUM(D21:D32)</f>
        <v>13027</v>
      </c>
      <c r="E33" s="1">
        <f>SUM(E21:E32)</f>
        <v>12056</v>
      </c>
    </row>
    <row r="34" ht="12" hidden="1"/>
    <row r="36" spans="1:8" ht="15.75">
      <c r="A36" s="50" t="s">
        <v>79</v>
      </c>
      <c r="B36" s="50"/>
      <c r="C36" s="50"/>
      <c r="D36" s="50"/>
      <c r="E36" s="50"/>
      <c r="F36" s="50"/>
      <c r="G36" s="50"/>
      <c r="H36" s="50"/>
    </row>
    <row r="37" spans="2:8" ht="12">
      <c r="B37" s="9" t="s">
        <v>80</v>
      </c>
      <c r="C37" s="22" t="s">
        <v>45</v>
      </c>
      <c r="D37" s="22" t="s">
        <v>81</v>
      </c>
      <c r="E37" s="22" t="s">
        <v>82</v>
      </c>
      <c r="F37" s="22" t="s">
        <v>73</v>
      </c>
      <c r="G37" s="22" t="s">
        <v>74</v>
      </c>
      <c r="H37" s="22" t="s">
        <v>75</v>
      </c>
    </row>
    <row r="38" spans="1:8" ht="12.75">
      <c r="A38" s="15" t="s">
        <v>14</v>
      </c>
      <c r="B38" s="11">
        <v>7754</v>
      </c>
      <c r="C38" s="24">
        <f aca="true" t="shared" si="3" ref="C38:C50">C53/B38</f>
        <v>0.9157854010833119</v>
      </c>
      <c r="D38" s="24">
        <f aca="true" t="shared" si="4" ref="D38:D50">D53/B38</f>
        <v>0.9160433324735621</v>
      </c>
      <c r="E38" s="24">
        <f aca="true" t="shared" si="5" ref="E38:E50">E53/B38</f>
        <v>0.825380448800619</v>
      </c>
      <c r="F38" s="24">
        <f aca="true" t="shared" si="6" ref="F38:F50">F53/B38</f>
        <v>0.8231880319834924</v>
      </c>
      <c r="G38" s="24">
        <f aca="true" t="shared" si="7" ref="G38:G50">G53/B38</f>
        <v>0.8590404952282693</v>
      </c>
      <c r="H38" s="24">
        <f aca="true" t="shared" si="8" ref="H38:H50">H53/B38</f>
        <v>0.8328604591178747</v>
      </c>
    </row>
    <row r="39" spans="1:8" ht="12.75">
      <c r="A39" s="15" t="s">
        <v>15</v>
      </c>
      <c r="B39" s="11">
        <v>6297</v>
      </c>
      <c r="C39" s="24">
        <f t="shared" si="3"/>
        <v>0.9722089884071781</v>
      </c>
      <c r="D39" s="24">
        <f t="shared" si="4"/>
        <v>0.9685564554549786</v>
      </c>
      <c r="E39" s="24">
        <f t="shared" si="5"/>
        <v>0.927425758297602</v>
      </c>
      <c r="F39" s="24">
        <f t="shared" si="6"/>
        <v>0.8918532634587899</v>
      </c>
      <c r="G39" s="24">
        <f t="shared" si="7"/>
        <v>0.913133238049865</v>
      </c>
      <c r="H39" s="24">
        <f t="shared" si="8"/>
        <v>0.8507225663014134</v>
      </c>
    </row>
    <row r="40" spans="1:8" ht="12.75">
      <c r="A40" s="15" t="s">
        <v>16</v>
      </c>
      <c r="B40" s="11">
        <v>4548</v>
      </c>
      <c r="C40" s="24">
        <f t="shared" si="3"/>
        <v>0.9215039577836411</v>
      </c>
      <c r="D40" s="24">
        <f t="shared" si="4"/>
        <v>0.9256816182937555</v>
      </c>
      <c r="E40" s="24">
        <f t="shared" si="5"/>
        <v>0.8583992963940194</v>
      </c>
      <c r="F40" s="24">
        <f t="shared" si="6"/>
        <v>0.8696130167106421</v>
      </c>
      <c r="G40" s="24">
        <f t="shared" si="7"/>
        <v>0.8948988566402815</v>
      </c>
      <c r="H40" s="24">
        <f t="shared" si="8"/>
        <v>0.8256376429199648</v>
      </c>
    </row>
    <row r="41" spans="1:8" ht="12.75">
      <c r="A41" s="15" t="s">
        <v>17</v>
      </c>
      <c r="B41" s="11">
        <v>4129</v>
      </c>
      <c r="C41" s="24">
        <f t="shared" si="3"/>
        <v>0.9370307580527973</v>
      </c>
      <c r="D41" s="24">
        <f t="shared" si="4"/>
        <v>0.9372729474449019</v>
      </c>
      <c r="E41" s="24">
        <f t="shared" si="5"/>
        <v>0.8169048195689029</v>
      </c>
      <c r="F41" s="24">
        <f t="shared" si="6"/>
        <v>0.8496003875030274</v>
      </c>
      <c r="G41" s="24">
        <f t="shared" si="7"/>
        <v>0.8822959554371519</v>
      </c>
      <c r="H41" s="24">
        <f t="shared" si="8"/>
        <v>0.6919350932429159</v>
      </c>
    </row>
    <row r="42" spans="1:8" ht="12.75">
      <c r="A42" s="15" t="s">
        <v>18</v>
      </c>
      <c r="B42" s="11">
        <v>4591</v>
      </c>
      <c r="C42" s="24">
        <f t="shared" si="3"/>
        <v>0.9723371814419517</v>
      </c>
      <c r="D42" s="24">
        <f t="shared" si="4"/>
        <v>0.9664561097800044</v>
      </c>
      <c r="E42" s="24">
        <f t="shared" si="5"/>
        <v>0.8793291221956001</v>
      </c>
      <c r="F42" s="24">
        <f t="shared" si="6"/>
        <v>0.9226747985188413</v>
      </c>
      <c r="G42" s="24">
        <f t="shared" si="7"/>
        <v>0.9416249183184492</v>
      </c>
      <c r="H42" s="24">
        <f t="shared" si="8"/>
        <v>0.8839032890437813</v>
      </c>
    </row>
    <row r="43" spans="1:8" ht="12.75">
      <c r="A43" s="15" t="s">
        <v>19</v>
      </c>
      <c r="B43" s="11">
        <v>5317</v>
      </c>
      <c r="C43" s="24">
        <f t="shared" si="3"/>
        <v>0.8311077675380854</v>
      </c>
      <c r="D43" s="24">
        <f t="shared" si="4"/>
        <v>0.8138047771299605</v>
      </c>
      <c r="E43" s="24">
        <f t="shared" si="5"/>
        <v>0.6704908783148392</v>
      </c>
      <c r="F43" s="24">
        <f t="shared" si="6"/>
        <v>0.8546172653752115</v>
      </c>
      <c r="G43" s="24">
        <f t="shared" si="7"/>
        <v>0.863644912544668</v>
      </c>
      <c r="H43" s="24">
        <f t="shared" si="8"/>
        <v>0.7297348128643972</v>
      </c>
    </row>
    <row r="44" spans="1:8" ht="12.75">
      <c r="A44" s="15" t="s">
        <v>20</v>
      </c>
      <c r="B44" s="11">
        <v>2801</v>
      </c>
      <c r="C44" s="24">
        <f t="shared" si="3"/>
        <v>0.9150303463048911</v>
      </c>
      <c r="D44" s="24">
        <f t="shared" si="4"/>
        <v>0.9143163156015709</v>
      </c>
      <c r="E44" s="24">
        <f t="shared" si="5"/>
        <v>0.7743662977508032</v>
      </c>
      <c r="F44" s="24">
        <f t="shared" si="6"/>
        <v>0.8518386290610497</v>
      </c>
      <c r="G44" s="24">
        <f t="shared" si="7"/>
        <v>0.8732595501606569</v>
      </c>
      <c r="H44" s="24">
        <f t="shared" si="8"/>
        <v>0.7454480542663334</v>
      </c>
    </row>
    <row r="45" spans="1:8" ht="12.75">
      <c r="A45" s="15" t="s">
        <v>21</v>
      </c>
      <c r="B45" s="11">
        <v>14729</v>
      </c>
      <c r="C45" s="24">
        <f t="shared" si="3"/>
        <v>0.95254260302804</v>
      </c>
      <c r="D45" s="24">
        <f t="shared" si="4"/>
        <v>0.9608934754565822</v>
      </c>
      <c r="E45" s="24">
        <f t="shared" si="5"/>
        <v>0.9120782130490869</v>
      </c>
      <c r="F45" s="24">
        <f t="shared" si="6"/>
        <v>0.9181886075089959</v>
      </c>
      <c r="G45" s="24">
        <f t="shared" si="7"/>
        <v>0.9365876841604996</v>
      </c>
      <c r="H45" s="24">
        <f t="shared" si="8"/>
        <v>0.9185280738678797</v>
      </c>
    </row>
    <row r="46" spans="1:8" ht="12.75">
      <c r="A46" s="15" t="s">
        <v>22</v>
      </c>
      <c r="B46" s="11">
        <v>9826</v>
      </c>
      <c r="C46" s="24">
        <f t="shared" si="3"/>
        <v>0.8429676368817424</v>
      </c>
      <c r="D46" s="24">
        <f t="shared" si="4"/>
        <v>0.8353348259719112</v>
      </c>
      <c r="E46" s="24">
        <f t="shared" si="5"/>
        <v>0.7666395277834317</v>
      </c>
      <c r="F46" s="24">
        <f t="shared" si="6"/>
        <v>0.8371667005902708</v>
      </c>
      <c r="G46" s="24">
        <f t="shared" si="7"/>
        <v>0.8659678404233666</v>
      </c>
      <c r="H46" s="24">
        <f t="shared" si="8"/>
        <v>0.8005292082230816</v>
      </c>
    </row>
    <row r="47" spans="1:8" ht="12.75">
      <c r="A47" s="15" t="s">
        <v>23</v>
      </c>
      <c r="B47" s="11">
        <v>7051</v>
      </c>
      <c r="C47" s="24">
        <f t="shared" si="3"/>
        <v>0.8313714366756488</v>
      </c>
      <c r="D47" s="24">
        <f t="shared" si="4"/>
        <v>0.8332151467876897</v>
      </c>
      <c r="E47" s="24">
        <f t="shared" si="5"/>
        <v>0.8000283647709545</v>
      </c>
      <c r="F47" s="24">
        <f t="shared" si="6"/>
        <v>0.8003120124804992</v>
      </c>
      <c r="G47" s="24">
        <f t="shared" si="7"/>
        <v>0.8194582328747695</v>
      </c>
      <c r="H47" s="24">
        <f t="shared" si="8"/>
        <v>0.8142107502481918</v>
      </c>
    </row>
    <row r="48" spans="1:8" ht="12.75">
      <c r="A48" s="15" t="s">
        <v>24</v>
      </c>
      <c r="B48" s="11">
        <v>4525</v>
      </c>
      <c r="C48" s="24">
        <f t="shared" si="3"/>
        <v>0.9116022099447514</v>
      </c>
      <c r="D48" s="24">
        <f t="shared" si="4"/>
        <v>0.9062983425414365</v>
      </c>
      <c r="E48" s="24">
        <f t="shared" si="5"/>
        <v>0.8369060773480663</v>
      </c>
      <c r="F48" s="24">
        <f t="shared" si="6"/>
        <v>0.8625414364640884</v>
      </c>
      <c r="G48" s="24">
        <f t="shared" si="7"/>
        <v>0.8974585635359116</v>
      </c>
      <c r="H48" s="24">
        <f t="shared" si="8"/>
        <v>0.8351381215469613</v>
      </c>
    </row>
    <row r="49" spans="1:8" ht="12.75">
      <c r="A49" s="15" t="s">
        <v>25</v>
      </c>
      <c r="B49" s="11">
        <v>835</v>
      </c>
      <c r="C49" s="24">
        <f t="shared" si="3"/>
        <v>0.9029940119760479</v>
      </c>
      <c r="D49" s="24">
        <f t="shared" si="4"/>
        <v>0.9041916167664671</v>
      </c>
      <c r="E49" s="24">
        <f t="shared" si="5"/>
        <v>0.874251497005988</v>
      </c>
      <c r="F49" s="24">
        <f t="shared" si="6"/>
        <v>0.8970059880239521</v>
      </c>
      <c r="G49" s="24">
        <f t="shared" si="7"/>
        <v>0.9065868263473054</v>
      </c>
      <c r="H49" s="24">
        <f t="shared" si="8"/>
        <v>0.911377245508982</v>
      </c>
    </row>
    <row r="50" spans="1:8" ht="12.75">
      <c r="A50" s="15" t="s">
        <v>35</v>
      </c>
      <c r="B50" s="11">
        <f>SUM(B38:B49)</f>
        <v>72403</v>
      </c>
      <c r="C50" s="24">
        <f t="shared" si="3"/>
        <v>0.9085673245583746</v>
      </c>
      <c r="D50" s="24">
        <f t="shared" si="4"/>
        <v>0.9074071516373631</v>
      </c>
      <c r="E50" s="24">
        <f t="shared" si="5"/>
        <v>0.8343991271079928</v>
      </c>
      <c r="F50" s="24">
        <f t="shared" si="6"/>
        <v>0.8656133033161609</v>
      </c>
      <c r="G50" s="24">
        <f t="shared" si="7"/>
        <v>0.8892587323729679</v>
      </c>
      <c r="H50" s="24">
        <f t="shared" si="8"/>
        <v>0.8304766377083822</v>
      </c>
    </row>
    <row r="51" ht="12"/>
    <row r="52" spans="3:8" ht="12" hidden="1">
      <c r="C52" s="22" t="s">
        <v>83</v>
      </c>
      <c r="D52" s="22" t="s">
        <v>84</v>
      </c>
      <c r="E52" s="22" t="s">
        <v>85</v>
      </c>
      <c r="F52" s="22" t="s">
        <v>76</v>
      </c>
      <c r="G52" s="22" t="s">
        <v>77</v>
      </c>
      <c r="H52" s="22" t="s">
        <v>78</v>
      </c>
    </row>
    <row r="53" spans="1:8" ht="12.75" hidden="1">
      <c r="A53" s="15" t="s">
        <v>14</v>
      </c>
      <c r="C53" s="1">
        <v>7101</v>
      </c>
      <c r="D53" s="1">
        <v>7103</v>
      </c>
      <c r="E53" s="1">
        <v>6400</v>
      </c>
      <c r="F53" s="1">
        <v>6383</v>
      </c>
      <c r="G53" s="1">
        <v>6661</v>
      </c>
      <c r="H53" s="1">
        <v>6458</v>
      </c>
    </row>
    <row r="54" spans="1:8" ht="12.75" hidden="1">
      <c r="A54" s="15" t="s">
        <v>15</v>
      </c>
      <c r="C54" s="1">
        <v>6122</v>
      </c>
      <c r="D54" s="1">
        <v>6099</v>
      </c>
      <c r="E54" s="1">
        <v>5840</v>
      </c>
      <c r="F54" s="1">
        <v>5616</v>
      </c>
      <c r="G54" s="1">
        <v>5750</v>
      </c>
      <c r="H54" s="1">
        <v>5357</v>
      </c>
    </row>
    <row r="55" spans="1:8" ht="12.75" hidden="1">
      <c r="A55" s="15" t="s">
        <v>16</v>
      </c>
      <c r="C55" s="1">
        <v>4191</v>
      </c>
      <c r="D55" s="1">
        <v>4210</v>
      </c>
      <c r="E55" s="1">
        <v>3904</v>
      </c>
      <c r="F55" s="1">
        <v>3955</v>
      </c>
      <c r="G55" s="1">
        <v>4070</v>
      </c>
      <c r="H55" s="1">
        <v>3755</v>
      </c>
    </row>
    <row r="56" spans="1:8" ht="12.75" hidden="1">
      <c r="A56" s="15" t="s">
        <v>17</v>
      </c>
      <c r="C56" s="1">
        <v>3869</v>
      </c>
      <c r="D56" s="1">
        <v>3870</v>
      </c>
      <c r="E56" s="1">
        <v>3373</v>
      </c>
      <c r="F56" s="1">
        <v>3508</v>
      </c>
      <c r="G56" s="1">
        <v>3643</v>
      </c>
      <c r="H56" s="1">
        <v>2857</v>
      </c>
    </row>
    <row r="57" spans="1:8" ht="12.75" hidden="1">
      <c r="A57" s="15" t="s">
        <v>18</v>
      </c>
      <c r="C57" s="1">
        <v>4464</v>
      </c>
      <c r="D57" s="1">
        <v>4437</v>
      </c>
      <c r="E57" s="1">
        <v>4037</v>
      </c>
      <c r="F57" s="1">
        <v>4236</v>
      </c>
      <c r="G57" s="1">
        <v>4323</v>
      </c>
      <c r="H57" s="1">
        <v>4058</v>
      </c>
    </row>
    <row r="58" spans="1:8" ht="12.75" hidden="1">
      <c r="A58" s="15" t="s">
        <v>19</v>
      </c>
      <c r="C58" s="1">
        <v>4419</v>
      </c>
      <c r="D58" s="1">
        <v>4327</v>
      </c>
      <c r="E58" s="1">
        <v>3565</v>
      </c>
      <c r="F58" s="1">
        <v>4544</v>
      </c>
      <c r="G58" s="1">
        <v>4592</v>
      </c>
      <c r="H58" s="1">
        <v>3880</v>
      </c>
    </row>
    <row r="59" spans="1:8" ht="12.75" hidden="1">
      <c r="A59" s="15" t="s">
        <v>20</v>
      </c>
      <c r="C59" s="1">
        <v>2563</v>
      </c>
      <c r="D59" s="1">
        <v>2561</v>
      </c>
      <c r="E59" s="1">
        <v>2169</v>
      </c>
      <c r="F59" s="1">
        <v>2386</v>
      </c>
      <c r="G59" s="1">
        <v>2446</v>
      </c>
      <c r="H59" s="1">
        <v>2088</v>
      </c>
    </row>
    <row r="60" spans="1:8" ht="12.75" hidden="1">
      <c r="A60" s="15" t="s">
        <v>21</v>
      </c>
      <c r="C60" s="1">
        <v>14030</v>
      </c>
      <c r="D60" s="1">
        <v>14153</v>
      </c>
      <c r="E60" s="1">
        <v>13434</v>
      </c>
      <c r="F60" s="1">
        <v>13524</v>
      </c>
      <c r="G60" s="1">
        <v>13795</v>
      </c>
      <c r="H60" s="1">
        <v>13529</v>
      </c>
    </row>
    <row r="61" spans="1:8" ht="12.75" hidden="1">
      <c r="A61" s="15" t="s">
        <v>22</v>
      </c>
      <c r="C61" s="1">
        <v>8283</v>
      </c>
      <c r="D61" s="1">
        <v>8208</v>
      </c>
      <c r="E61" s="1">
        <v>7533</v>
      </c>
      <c r="F61" s="1">
        <v>8226</v>
      </c>
      <c r="G61" s="1">
        <v>8509</v>
      </c>
      <c r="H61" s="1">
        <v>7866</v>
      </c>
    </row>
    <row r="62" spans="1:8" ht="12.75" hidden="1">
      <c r="A62" s="15" t="s">
        <v>23</v>
      </c>
      <c r="C62" s="1">
        <v>5862</v>
      </c>
      <c r="D62" s="1">
        <v>5875</v>
      </c>
      <c r="E62" s="1">
        <v>5641</v>
      </c>
      <c r="F62" s="1">
        <v>5643</v>
      </c>
      <c r="G62" s="1">
        <v>5778</v>
      </c>
      <c r="H62" s="1">
        <v>5741</v>
      </c>
    </row>
    <row r="63" spans="1:8" ht="12.75" hidden="1">
      <c r="A63" s="15" t="s">
        <v>24</v>
      </c>
      <c r="C63" s="1">
        <v>4125</v>
      </c>
      <c r="D63" s="1">
        <v>4101</v>
      </c>
      <c r="E63" s="1">
        <v>3787</v>
      </c>
      <c r="F63" s="1">
        <v>3903</v>
      </c>
      <c r="G63" s="1">
        <v>4061</v>
      </c>
      <c r="H63" s="1">
        <v>3779</v>
      </c>
    </row>
    <row r="64" spans="1:8" ht="12.75" hidden="1">
      <c r="A64" s="15" t="s">
        <v>25</v>
      </c>
      <c r="C64" s="1">
        <v>754</v>
      </c>
      <c r="D64" s="1">
        <v>755</v>
      </c>
      <c r="E64" s="1">
        <v>730</v>
      </c>
      <c r="F64" s="1">
        <v>749</v>
      </c>
      <c r="G64" s="1">
        <v>757</v>
      </c>
      <c r="H64" s="1">
        <v>761</v>
      </c>
    </row>
    <row r="65" spans="1:8" ht="12.75" hidden="1">
      <c r="A65" s="15" t="s">
        <v>35</v>
      </c>
      <c r="C65" s="1">
        <f aca="true" t="shared" si="9" ref="C65:H65">SUM(C53:C64)</f>
        <v>65783</v>
      </c>
      <c r="D65" s="1">
        <f t="shared" si="9"/>
        <v>65699</v>
      </c>
      <c r="E65" s="1">
        <f t="shared" si="9"/>
        <v>60413</v>
      </c>
      <c r="F65" s="1">
        <f t="shared" si="9"/>
        <v>62673</v>
      </c>
      <c r="G65" s="1">
        <f t="shared" si="9"/>
        <v>64385</v>
      </c>
      <c r="H65" s="1">
        <f t="shared" si="9"/>
        <v>60129</v>
      </c>
    </row>
    <row r="66" ht="12" hidden="1"/>
    <row r="67" ht="12"/>
    <row r="68" spans="1:5" ht="15.75">
      <c r="A68" s="53" t="s">
        <v>86</v>
      </c>
      <c r="B68" s="53"/>
      <c r="C68" s="53"/>
      <c r="D68" s="53"/>
      <c r="E68" s="53"/>
    </row>
    <row r="69" spans="2:5" ht="12">
      <c r="B69" s="9" t="s">
        <v>87</v>
      </c>
      <c r="C69" s="9" t="s">
        <v>88</v>
      </c>
      <c r="D69" s="22" t="s">
        <v>89</v>
      </c>
      <c r="E69" s="22" t="s">
        <v>90</v>
      </c>
    </row>
    <row r="70" spans="1:5" ht="12.75">
      <c r="A70" s="15" t="s">
        <v>14</v>
      </c>
      <c r="B70" s="11">
        <v>4153</v>
      </c>
      <c r="C70" s="24">
        <f aca="true" t="shared" si="10" ref="C70:C82">C85/B70</f>
        <v>0.7493378280760896</v>
      </c>
      <c r="D70" s="24">
        <f aca="true" t="shared" si="11" ref="D70:D82">D85/B70</f>
        <v>0.6055863231398989</v>
      </c>
      <c r="E70" s="24">
        <f aca="true" t="shared" si="12" ref="E70:E82">E85/B70</f>
        <v>0.44666506140139656</v>
      </c>
    </row>
    <row r="71" spans="1:5" ht="12.75">
      <c r="A71" s="15" t="s">
        <v>15</v>
      </c>
      <c r="B71" s="11">
        <v>3064</v>
      </c>
      <c r="C71" s="24">
        <f t="shared" si="10"/>
        <v>0.8296344647519582</v>
      </c>
      <c r="D71" s="24">
        <f t="shared" si="11"/>
        <v>0.7030026109660574</v>
      </c>
      <c r="E71" s="24">
        <f t="shared" si="12"/>
        <v>0.5639686684073107</v>
      </c>
    </row>
    <row r="72" spans="1:5" ht="12.75">
      <c r="A72" s="15" t="s">
        <v>16</v>
      </c>
      <c r="B72" s="11">
        <v>2372</v>
      </c>
      <c r="C72" s="24">
        <f t="shared" si="10"/>
        <v>0.784991568296796</v>
      </c>
      <c r="D72" s="24">
        <f t="shared" si="11"/>
        <v>0.6644182124789207</v>
      </c>
      <c r="E72" s="24">
        <f t="shared" si="12"/>
        <v>0.524451939291737</v>
      </c>
    </row>
    <row r="73" spans="1:5" ht="12.75">
      <c r="A73" s="15" t="s">
        <v>17</v>
      </c>
      <c r="B73" s="11">
        <v>2108</v>
      </c>
      <c r="C73" s="24">
        <f t="shared" si="10"/>
        <v>0.6793168880455408</v>
      </c>
      <c r="D73" s="24">
        <f t="shared" si="11"/>
        <v>0.48956356736242884</v>
      </c>
      <c r="E73" s="24">
        <f t="shared" si="12"/>
        <v>0.3951612903225806</v>
      </c>
    </row>
    <row r="74" spans="1:5" ht="12.75">
      <c r="A74" s="15" t="s">
        <v>18</v>
      </c>
      <c r="B74" s="11">
        <v>2348</v>
      </c>
      <c r="C74" s="24">
        <f t="shared" si="10"/>
        <v>0.840289608177172</v>
      </c>
      <c r="D74" s="24">
        <f t="shared" si="11"/>
        <v>0.717206132879046</v>
      </c>
      <c r="E74" s="24">
        <f t="shared" si="12"/>
        <v>0.5821976149914821</v>
      </c>
    </row>
    <row r="75" spans="1:5" ht="12.75">
      <c r="A75" s="15" t="s">
        <v>19</v>
      </c>
      <c r="B75" s="11">
        <v>2734</v>
      </c>
      <c r="C75" s="24">
        <f t="shared" si="10"/>
        <v>0.6561814191660571</v>
      </c>
      <c r="D75" s="24">
        <f t="shared" si="11"/>
        <v>0.5032918800292612</v>
      </c>
      <c r="E75" s="24">
        <f t="shared" si="12"/>
        <v>0.36430138990490124</v>
      </c>
    </row>
    <row r="76" spans="1:5" ht="12.75">
      <c r="A76" s="15" t="s">
        <v>20</v>
      </c>
      <c r="B76" s="11">
        <v>1434</v>
      </c>
      <c r="C76" s="24">
        <f t="shared" si="10"/>
        <v>0.7099023709902371</v>
      </c>
      <c r="D76" s="24">
        <f t="shared" si="11"/>
        <v>0.5822873082287309</v>
      </c>
      <c r="E76" s="24">
        <f t="shared" si="12"/>
        <v>0.44421199442119946</v>
      </c>
    </row>
    <row r="77" spans="1:5" ht="12.75">
      <c r="A77" s="15" t="s">
        <v>21</v>
      </c>
      <c r="B77" s="11">
        <v>7516</v>
      </c>
      <c r="C77" s="24">
        <f t="shared" si="10"/>
        <v>0.8702767429483768</v>
      </c>
      <c r="D77" s="24">
        <f t="shared" si="11"/>
        <v>0.7760777009047366</v>
      </c>
      <c r="E77" s="24">
        <f t="shared" si="12"/>
        <v>0.6442256519425226</v>
      </c>
    </row>
    <row r="78" spans="1:5" ht="12.75">
      <c r="A78" s="15" t="s">
        <v>22</v>
      </c>
      <c r="B78" s="11">
        <v>5155</v>
      </c>
      <c r="C78" s="24">
        <f t="shared" si="10"/>
        <v>0.6838021338506305</v>
      </c>
      <c r="D78" s="24">
        <f t="shared" si="11"/>
        <v>0.5567410281280311</v>
      </c>
      <c r="E78" s="24">
        <f t="shared" si="12"/>
        <v>0.4275460717749758</v>
      </c>
    </row>
    <row r="79" spans="1:5" ht="12.75">
      <c r="A79" s="15" t="s">
        <v>23</v>
      </c>
      <c r="B79" s="11">
        <v>3663</v>
      </c>
      <c r="C79" s="24">
        <f t="shared" si="10"/>
        <v>0.7425607425607426</v>
      </c>
      <c r="D79" s="24">
        <f t="shared" si="11"/>
        <v>0.634998634998635</v>
      </c>
      <c r="E79" s="24">
        <f t="shared" si="12"/>
        <v>0.4995904995904996</v>
      </c>
    </row>
    <row r="80" spans="1:5" ht="12.75">
      <c r="A80" s="15" t="s">
        <v>24</v>
      </c>
      <c r="B80" s="11">
        <v>2287</v>
      </c>
      <c r="C80" s="24">
        <f t="shared" si="10"/>
        <v>0.7936160909488412</v>
      </c>
      <c r="D80" s="24">
        <f t="shared" si="11"/>
        <v>0.6558810668998688</v>
      </c>
      <c r="E80" s="24">
        <f t="shared" si="12"/>
        <v>0.4984696108439003</v>
      </c>
    </row>
    <row r="81" spans="1:5" ht="12.75">
      <c r="A81" s="15" t="s">
        <v>25</v>
      </c>
      <c r="B81" s="11">
        <v>458</v>
      </c>
      <c r="C81" s="24">
        <f t="shared" si="10"/>
        <v>0.8820960698689956</v>
      </c>
      <c r="D81" s="24">
        <f t="shared" si="11"/>
        <v>0.8078602620087336</v>
      </c>
      <c r="E81" s="24">
        <f t="shared" si="12"/>
        <v>0.6877729257641921</v>
      </c>
    </row>
    <row r="82" spans="1:5" ht="12.75">
      <c r="A82" s="15" t="s">
        <v>35</v>
      </c>
      <c r="B82" s="11">
        <f>SUM(B70:B81)</f>
        <v>37292</v>
      </c>
      <c r="C82" s="24">
        <f t="shared" si="10"/>
        <v>0.7706210447280918</v>
      </c>
      <c r="D82" s="24">
        <f t="shared" si="11"/>
        <v>0.6454735600128714</v>
      </c>
      <c r="E82" s="24">
        <f t="shared" si="12"/>
        <v>0.5092513139547356</v>
      </c>
    </row>
    <row r="84" spans="3:5" ht="12" hidden="1">
      <c r="C84" s="9" t="s">
        <v>91</v>
      </c>
      <c r="D84" s="22" t="s">
        <v>92</v>
      </c>
      <c r="E84" s="22" t="s">
        <v>93</v>
      </c>
    </row>
    <row r="85" spans="1:5" ht="12.75" hidden="1">
      <c r="A85" s="15" t="s">
        <v>14</v>
      </c>
      <c r="C85" s="1">
        <v>3112</v>
      </c>
      <c r="D85" s="1">
        <v>2515</v>
      </c>
      <c r="E85" s="1">
        <v>1855</v>
      </c>
    </row>
    <row r="86" spans="1:5" ht="12.75" hidden="1">
      <c r="A86" s="15" t="s">
        <v>15</v>
      </c>
      <c r="C86" s="1">
        <v>2542</v>
      </c>
      <c r="D86" s="1">
        <v>2154</v>
      </c>
      <c r="E86" s="1">
        <v>1728</v>
      </c>
    </row>
    <row r="87" spans="1:5" ht="12.75" hidden="1">
      <c r="A87" s="15" t="s">
        <v>16</v>
      </c>
      <c r="C87" s="1">
        <v>1862</v>
      </c>
      <c r="D87" s="1">
        <v>1576</v>
      </c>
      <c r="E87" s="1">
        <v>1244</v>
      </c>
    </row>
    <row r="88" spans="1:5" ht="12.75" hidden="1">
      <c r="A88" s="15" t="s">
        <v>17</v>
      </c>
      <c r="C88" s="1">
        <v>1432</v>
      </c>
      <c r="D88" s="1">
        <v>1032</v>
      </c>
      <c r="E88" s="1">
        <v>833</v>
      </c>
    </row>
    <row r="89" spans="1:5" ht="12.75" hidden="1">
      <c r="A89" s="15" t="s">
        <v>18</v>
      </c>
      <c r="C89" s="1">
        <v>1973</v>
      </c>
      <c r="D89" s="1">
        <v>1684</v>
      </c>
      <c r="E89" s="1">
        <v>1367</v>
      </c>
    </row>
    <row r="90" spans="1:5" ht="12.75" hidden="1">
      <c r="A90" s="15" t="s">
        <v>19</v>
      </c>
      <c r="C90" s="1">
        <v>1794</v>
      </c>
      <c r="D90" s="1">
        <v>1376</v>
      </c>
      <c r="E90" s="1">
        <v>996</v>
      </c>
    </row>
    <row r="91" spans="1:5" ht="12.75" hidden="1">
      <c r="A91" s="15" t="s">
        <v>20</v>
      </c>
      <c r="C91" s="1">
        <v>1018</v>
      </c>
      <c r="D91" s="1">
        <v>835</v>
      </c>
      <c r="E91" s="1">
        <v>637</v>
      </c>
    </row>
    <row r="92" spans="1:5" ht="12.75" hidden="1">
      <c r="A92" s="15" t="s">
        <v>21</v>
      </c>
      <c r="C92" s="1">
        <v>6541</v>
      </c>
      <c r="D92" s="1">
        <v>5833</v>
      </c>
      <c r="E92" s="1">
        <v>4842</v>
      </c>
    </row>
    <row r="93" spans="1:5" ht="12.75" hidden="1">
      <c r="A93" s="15" t="s">
        <v>22</v>
      </c>
      <c r="C93" s="1">
        <v>3525</v>
      </c>
      <c r="D93" s="1">
        <v>2870</v>
      </c>
      <c r="E93" s="1">
        <v>2204</v>
      </c>
    </row>
    <row r="94" spans="1:5" ht="12.75" hidden="1">
      <c r="A94" s="15" t="s">
        <v>23</v>
      </c>
      <c r="C94" s="1">
        <v>2720</v>
      </c>
      <c r="D94" s="1">
        <v>2326</v>
      </c>
      <c r="E94" s="1">
        <v>1830</v>
      </c>
    </row>
    <row r="95" spans="1:5" ht="12.75" hidden="1">
      <c r="A95" s="15" t="s">
        <v>24</v>
      </c>
      <c r="C95" s="1">
        <v>1815</v>
      </c>
      <c r="D95" s="1">
        <v>1500</v>
      </c>
      <c r="E95" s="1">
        <v>1140</v>
      </c>
    </row>
    <row r="96" spans="1:5" ht="12.75" hidden="1">
      <c r="A96" s="15" t="s">
        <v>25</v>
      </c>
      <c r="C96" s="1">
        <v>404</v>
      </c>
      <c r="D96" s="1">
        <v>370</v>
      </c>
      <c r="E96" s="1">
        <v>315</v>
      </c>
    </row>
    <row r="97" spans="1:5" ht="12.75" hidden="1">
      <c r="A97" s="15" t="s">
        <v>35</v>
      </c>
      <c r="C97" s="1">
        <f>SUM(C85:C96)</f>
        <v>28738</v>
      </c>
      <c r="D97" s="1">
        <f>SUM(D85:D96)</f>
        <v>24071</v>
      </c>
      <c r="E97" s="1">
        <f>SUM(E85:E96)</f>
        <v>18991</v>
      </c>
    </row>
  </sheetData>
  <mergeCells count="6">
    <mergeCell ref="A1:L1"/>
    <mergeCell ref="A2:L2"/>
    <mergeCell ref="A4:E4"/>
    <mergeCell ref="A36:H36"/>
    <mergeCell ref="A68:E68"/>
    <mergeCell ref="A3:R3"/>
  </mergeCells>
  <printOptions gridLines="1"/>
  <pageMargins left="0.75" right="0.75" top="1" bottom="1" header="0.5" footer="0.5"/>
  <pageSetup horizontalDpi="600" verticalDpi="600" orientation="landscape" scale="75" r:id="rId2"/>
  <rowBreaks count="1" manualBreakCount="1">
    <brk id="66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 topLeftCell="A1">
      <selection activeCell="N57" sqref="N57"/>
    </sheetView>
  </sheetViews>
  <sheetFormatPr defaultColWidth="9.00390625" defaultRowHeight="12"/>
  <cols>
    <col min="1" max="2" width="12.375" style="19" customWidth="1"/>
    <col min="3" max="3" width="14.125" style="19" customWidth="1"/>
    <col min="4" max="4" width="14.125" style="28" customWidth="1"/>
    <col min="5" max="16384" width="9.125" style="16" customWidth="1"/>
  </cols>
  <sheetData>
    <row r="1" spans="1:13" s="15" customFormat="1" ht="15.75">
      <c r="A1" s="50" t="s">
        <v>119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0" t="s">
        <v>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4" s="15" customFormat="1" ht="15.75">
      <c r="A4" s="50" t="s">
        <v>95</v>
      </c>
      <c r="B4" s="50"/>
      <c r="C4" s="50"/>
      <c r="D4" s="50"/>
    </row>
    <row r="5" spans="2:4" ht="25.5">
      <c r="B5" s="25" t="s">
        <v>61</v>
      </c>
      <c r="C5" s="25" t="s">
        <v>96</v>
      </c>
      <c r="D5" s="26" t="s">
        <v>97</v>
      </c>
    </row>
    <row r="6" spans="1:4" ht="12.75">
      <c r="A6" s="27" t="s">
        <v>98</v>
      </c>
      <c r="B6" s="19">
        <v>33341</v>
      </c>
      <c r="C6" s="19">
        <v>446</v>
      </c>
      <c r="D6" s="28">
        <f aca="true" t="shared" si="0" ref="D6:D23">C6/B6</f>
        <v>0.013376923307639243</v>
      </c>
    </row>
    <row r="7" spans="1:4" ht="12.75">
      <c r="A7" s="27" t="s">
        <v>99</v>
      </c>
      <c r="B7" s="19">
        <v>32738</v>
      </c>
      <c r="C7" s="19">
        <v>644</v>
      </c>
      <c r="D7" s="28">
        <f t="shared" si="0"/>
        <v>0.01967132995295986</v>
      </c>
    </row>
    <row r="8" spans="1:4" ht="12.75">
      <c r="A8" s="27" t="s">
        <v>100</v>
      </c>
      <c r="B8" s="19">
        <v>33678</v>
      </c>
      <c r="C8" s="19">
        <v>694</v>
      </c>
      <c r="D8" s="28">
        <f t="shared" si="0"/>
        <v>0.02060692440168656</v>
      </c>
    </row>
    <row r="9" spans="1:4" ht="12.75">
      <c r="A9" s="27" t="s">
        <v>101</v>
      </c>
      <c r="B9" s="19">
        <v>34154</v>
      </c>
      <c r="C9" s="19">
        <v>1050</v>
      </c>
      <c r="D9" s="28">
        <f t="shared" si="0"/>
        <v>0.030743104760789366</v>
      </c>
    </row>
    <row r="10" spans="1:4" ht="12.75">
      <c r="A10" s="27" t="s">
        <v>102</v>
      </c>
      <c r="B10" s="19">
        <v>33686</v>
      </c>
      <c r="C10" s="19">
        <v>1173</v>
      </c>
      <c r="D10" s="28">
        <f t="shared" si="0"/>
        <v>0.03482158760315858</v>
      </c>
    </row>
    <row r="11" spans="1:4" ht="12.75">
      <c r="A11" s="27" t="s">
        <v>103</v>
      </c>
      <c r="B11" s="19">
        <v>33288</v>
      </c>
      <c r="C11" s="19">
        <v>1093</v>
      </c>
      <c r="D11" s="28">
        <f t="shared" si="0"/>
        <v>0.03283465513097813</v>
      </c>
    </row>
    <row r="12" spans="1:4" ht="12.75">
      <c r="A12" s="27" t="s">
        <v>104</v>
      </c>
      <c r="B12" s="19">
        <v>32118</v>
      </c>
      <c r="C12" s="19">
        <v>1050</v>
      </c>
      <c r="D12" s="28">
        <f t="shared" si="0"/>
        <v>0.03269194844012703</v>
      </c>
    </row>
    <row r="13" spans="1:4" ht="12.75">
      <c r="A13" s="27" t="s">
        <v>105</v>
      </c>
      <c r="B13" s="19">
        <v>34463</v>
      </c>
      <c r="C13" s="19">
        <v>1396</v>
      </c>
      <c r="D13" s="28">
        <f t="shared" si="0"/>
        <v>0.04050721063169196</v>
      </c>
    </row>
    <row r="14" spans="1:4" ht="12.75">
      <c r="A14" s="27" t="s">
        <v>106</v>
      </c>
      <c r="B14" s="19">
        <v>31385</v>
      </c>
      <c r="C14" s="19">
        <v>1927</v>
      </c>
      <c r="D14" s="28">
        <f t="shared" si="0"/>
        <v>0.06139875736816951</v>
      </c>
    </row>
    <row r="15" spans="1:4" ht="12.75">
      <c r="A15" s="27" t="s">
        <v>107</v>
      </c>
      <c r="B15" s="19">
        <v>31871</v>
      </c>
      <c r="C15" s="19">
        <v>1978</v>
      </c>
      <c r="D15" s="28">
        <f t="shared" si="0"/>
        <v>0.06206269021994917</v>
      </c>
    </row>
    <row r="16" spans="1:4" ht="12.75">
      <c r="A16" s="27" t="s">
        <v>108</v>
      </c>
      <c r="B16" s="19">
        <v>31849</v>
      </c>
      <c r="C16" s="19">
        <v>1872</v>
      </c>
      <c r="D16" s="28">
        <f t="shared" si="0"/>
        <v>0.05877735564695909</v>
      </c>
    </row>
    <row r="17" spans="1:4" ht="12.75">
      <c r="A17" s="27" t="s">
        <v>109</v>
      </c>
      <c r="B17" s="19">
        <v>31202</v>
      </c>
      <c r="C17" s="19">
        <v>1962</v>
      </c>
      <c r="D17" s="28">
        <f t="shared" si="0"/>
        <v>0.06288058457791167</v>
      </c>
    </row>
    <row r="18" spans="1:4" ht="12.75">
      <c r="A18" s="19" t="s">
        <v>110</v>
      </c>
      <c r="B18" s="19">
        <v>30830</v>
      </c>
      <c r="C18" s="19">
        <v>1959</v>
      </c>
      <c r="D18" s="28">
        <f t="shared" si="0"/>
        <v>0.06354200454103147</v>
      </c>
    </row>
    <row r="19" spans="1:4" ht="12.75">
      <c r="A19" s="19" t="s">
        <v>111</v>
      </c>
      <c r="B19" s="19">
        <v>31797</v>
      </c>
      <c r="C19" s="19">
        <v>1840</v>
      </c>
      <c r="D19" s="28">
        <f t="shared" si="0"/>
        <v>0.05786709437997296</v>
      </c>
    </row>
    <row r="20" spans="1:4" ht="12.75">
      <c r="A20" s="19" t="s">
        <v>112</v>
      </c>
      <c r="B20" s="19">
        <v>30151</v>
      </c>
      <c r="C20" s="19">
        <v>1583</v>
      </c>
      <c r="D20" s="28">
        <f t="shared" si="0"/>
        <v>0.052502404563696065</v>
      </c>
    </row>
    <row r="21" spans="1:4" ht="12">
      <c r="A21" s="19" t="s">
        <v>113</v>
      </c>
      <c r="B21" s="19">
        <v>29732</v>
      </c>
      <c r="C21" s="19">
        <v>1419</v>
      </c>
      <c r="D21" s="28">
        <f t="shared" si="0"/>
        <v>0.047726355441948067</v>
      </c>
    </row>
    <row r="22" spans="1:4" ht="12">
      <c r="A22" s="19" t="s">
        <v>114</v>
      </c>
      <c r="B22" s="19">
        <v>29743</v>
      </c>
      <c r="C22" s="19">
        <v>1617</v>
      </c>
      <c r="D22" s="28">
        <f t="shared" si="0"/>
        <v>0.054365733113673806</v>
      </c>
    </row>
    <row r="23" spans="1:4" ht="12">
      <c r="A23" s="19" t="s">
        <v>115</v>
      </c>
      <c r="B23" s="19">
        <v>28956</v>
      </c>
      <c r="C23" s="19">
        <v>1532</v>
      </c>
      <c r="D23" s="28">
        <f t="shared" si="0"/>
        <v>0.052907860201685315</v>
      </c>
    </row>
    <row r="25" spans="1:4" s="15" customFormat="1" ht="15.75">
      <c r="A25" s="50" t="s">
        <v>116</v>
      </c>
      <c r="B25" s="50"/>
      <c r="C25" s="50"/>
      <c r="D25" s="50"/>
    </row>
    <row r="26" spans="2:4" ht="25.5">
      <c r="B26" s="25" t="s">
        <v>61</v>
      </c>
      <c r="C26" s="25" t="s">
        <v>117</v>
      </c>
      <c r="D26" s="26" t="s">
        <v>97</v>
      </c>
    </row>
    <row r="27" spans="1:4" ht="12.75">
      <c r="A27" s="27" t="s">
        <v>98</v>
      </c>
      <c r="B27" s="19">
        <v>25090</v>
      </c>
      <c r="C27" s="19">
        <v>479</v>
      </c>
      <c r="D27" s="28">
        <f aca="true" t="shared" si="1" ref="D27:D44">C27/B27</f>
        <v>0.01909127142287764</v>
      </c>
    </row>
    <row r="28" spans="1:4" ht="12.75">
      <c r="A28" s="27" t="s">
        <v>99</v>
      </c>
      <c r="B28" s="19">
        <v>24473</v>
      </c>
      <c r="C28" s="19">
        <v>574</v>
      </c>
      <c r="D28" s="28">
        <f t="shared" si="1"/>
        <v>0.023454419155804356</v>
      </c>
    </row>
    <row r="29" spans="1:4" ht="12.75">
      <c r="A29" s="27" t="s">
        <v>100</v>
      </c>
      <c r="B29" s="19">
        <v>25207</v>
      </c>
      <c r="C29" s="19">
        <v>816</v>
      </c>
      <c r="D29" s="28">
        <f t="shared" si="1"/>
        <v>0.03237196016979411</v>
      </c>
    </row>
    <row r="30" spans="1:4" ht="12.75">
      <c r="A30" s="27" t="s">
        <v>101</v>
      </c>
      <c r="B30" s="19">
        <v>25663</v>
      </c>
      <c r="C30" s="19">
        <v>939</v>
      </c>
      <c r="D30" s="28">
        <f t="shared" si="1"/>
        <v>0.036589642676226476</v>
      </c>
    </row>
    <row r="31" spans="1:4" ht="12.75">
      <c r="A31" s="27" t="s">
        <v>102</v>
      </c>
      <c r="B31" s="19">
        <v>25078</v>
      </c>
      <c r="C31" s="19">
        <v>1138</v>
      </c>
      <c r="D31" s="28">
        <f t="shared" si="1"/>
        <v>0.04537841933168514</v>
      </c>
    </row>
    <row r="32" spans="1:4" ht="12.75">
      <c r="A32" s="27" t="s">
        <v>103</v>
      </c>
      <c r="B32" s="19">
        <v>25167</v>
      </c>
      <c r="C32" s="19">
        <v>1203</v>
      </c>
      <c r="D32" s="28">
        <f t="shared" si="1"/>
        <v>0.04780069138157111</v>
      </c>
    </row>
    <row r="33" spans="1:4" ht="12.75">
      <c r="A33" s="27" t="s">
        <v>104</v>
      </c>
      <c r="B33" s="19">
        <v>24760</v>
      </c>
      <c r="C33" s="19">
        <v>1076</v>
      </c>
      <c r="D33" s="28">
        <f t="shared" si="1"/>
        <v>0.04345718901453958</v>
      </c>
    </row>
    <row r="34" spans="1:4" ht="12.75">
      <c r="A34" s="27" t="s">
        <v>105</v>
      </c>
      <c r="B34" s="19">
        <v>25371</v>
      </c>
      <c r="C34" s="19">
        <v>1269</v>
      </c>
      <c r="D34" s="28">
        <f t="shared" si="1"/>
        <v>0.050017736786094356</v>
      </c>
    </row>
    <row r="35" spans="1:4" ht="12.75">
      <c r="A35" s="27" t="s">
        <v>106</v>
      </c>
      <c r="B35" s="19">
        <v>23647</v>
      </c>
      <c r="C35" s="19">
        <v>1542</v>
      </c>
      <c r="D35" s="28">
        <f t="shared" si="1"/>
        <v>0.06520911743561551</v>
      </c>
    </row>
    <row r="36" spans="1:4" ht="12.75">
      <c r="A36" s="27" t="s">
        <v>107</v>
      </c>
      <c r="B36" s="19">
        <v>24386</v>
      </c>
      <c r="C36" s="19">
        <v>1791</v>
      </c>
      <c r="D36" s="28">
        <f t="shared" si="1"/>
        <v>0.07344377921758385</v>
      </c>
    </row>
    <row r="37" spans="1:4" ht="12.75">
      <c r="A37" s="27" t="s">
        <v>108</v>
      </c>
      <c r="B37" s="19">
        <v>23958</v>
      </c>
      <c r="C37" s="19">
        <v>1780</v>
      </c>
      <c r="D37" s="28">
        <f t="shared" si="1"/>
        <v>0.0742966858669338</v>
      </c>
    </row>
    <row r="38" spans="1:4" ht="12.75">
      <c r="A38" s="27" t="s">
        <v>109</v>
      </c>
      <c r="B38" s="19">
        <v>22998</v>
      </c>
      <c r="C38" s="19">
        <v>1894</v>
      </c>
      <c r="D38" s="28">
        <f t="shared" si="1"/>
        <v>0.08235498739020784</v>
      </c>
    </row>
    <row r="39" spans="1:4" ht="12.75">
      <c r="A39" s="19" t="s">
        <v>110</v>
      </c>
      <c r="B39" s="19">
        <v>23692</v>
      </c>
      <c r="C39" s="19">
        <v>2089</v>
      </c>
      <c r="D39" s="28">
        <f t="shared" si="1"/>
        <v>0.0881732230288705</v>
      </c>
    </row>
    <row r="40" spans="1:4" ht="12.75">
      <c r="A40" s="19" t="s">
        <v>111</v>
      </c>
      <c r="B40" s="19">
        <v>24388</v>
      </c>
      <c r="C40" s="19">
        <v>2302</v>
      </c>
      <c r="D40" s="28">
        <f t="shared" si="1"/>
        <v>0.09439068394292274</v>
      </c>
    </row>
    <row r="41" spans="1:4" ht="12.75">
      <c r="A41" s="19" t="s">
        <v>112</v>
      </c>
      <c r="B41" s="19">
        <v>22579</v>
      </c>
      <c r="C41" s="19">
        <v>2949</v>
      </c>
      <c r="D41" s="28">
        <f t="shared" si="1"/>
        <v>0.130608087160636</v>
      </c>
    </row>
    <row r="42" spans="1:4" ht="12">
      <c r="A42" s="19" t="s">
        <v>113</v>
      </c>
      <c r="B42" s="19">
        <v>21899</v>
      </c>
      <c r="C42" s="19">
        <v>1784</v>
      </c>
      <c r="D42" s="28">
        <f t="shared" si="1"/>
        <v>0.08146490707338234</v>
      </c>
    </row>
    <row r="43" spans="1:4" ht="12">
      <c r="A43" s="19" t="s">
        <v>114</v>
      </c>
      <c r="B43" s="19">
        <v>22280</v>
      </c>
      <c r="C43" s="19">
        <v>1898</v>
      </c>
      <c r="D43" s="28">
        <f t="shared" si="1"/>
        <v>0.08518850987432675</v>
      </c>
    </row>
    <row r="44" spans="1:4" ht="12">
      <c r="A44" s="19" t="s">
        <v>115</v>
      </c>
      <c r="B44" s="19">
        <v>20845</v>
      </c>
      <c r="C44" s="19">
        <v>1866</v>
      </c>
      <c r="D44" s="28">
        <f t="shared" si="1"/>
        <v>0.08951786999280403</v>
      </c>
    </row>
    <row r="46" spans="1:4" ht="15.75">
      <c r="A46" s="50" t="s">
        <v>118</v>
      </c>
      <c r="B46" s="50"/>
      <c r="C46" s="50"/>
      <c r="D46" s="50"/>
    </row>
    <row r="47" spans="2:4" ht="25.5">
      <c r="B47" s="25" t="s">
        <v>61</v>
      </c>
      <c r="C47" s="25" t="s">
        <v>117</v>
      </c>
      <c r="D47" s="26" t="s">
        <v>97</v>
      </c>
    </row>
    <row r="48" spans="1:4" ht="12.75">
      <c r="A48" s="19" t="s">
        <v>111</v>
      </c>
      <c r="B48" s="19">
        <v>82277</v>
      </c>
      <c r="C48" s="19">
        <v>9091</v>
      </c>
      <c r="D48" s="28">
        <f>C48/B48</f>
        <v>0.1104926042514919</v>
      </c>
    </row>
    <row r="49" spans="1:4" ht="12.75">
      <c r="A49" s="19" t="s">
        <v>112</v>
      </c>
      <c r="B49" s="19">
        <v>77793</v>
      </c>
      <c r="C49" s="19">
        <v>9271</v>
      </c>
      <c r="D49" s="28">
        <f>C49/B49</f>
        <v>0.11917524713020451</v>
      </c>
    </row>
    <row r="50" spans="1:4" ht="12.75">
      <c r="A50" s="19" t="s">
        <v>113</v>
      </c>
      <c r="B50" s="19">
        <v>75296</v>
      </c>
      <c r="C50" s="19">
        <v>9559</v>
      </c>
      <c r="D50" s="28">
        <f>C50/B50</f>
        <v>0.12695229494262644</v>
      </c>
    </row>
    <row r="51" spans="1:4" ht="12.75">
      <c r="A51" s="19" t="s">
        <v>114</v>
      </c>
      <c r="B51" s="19">
        <v>73876</v>
      </c>
      <c r="C51" s="19">
        <v>10118</v>
      </c>
      <c r="D51" s="28">
        <f>C51/B51</f>
        <v>0.13695922897828794</v>
      </c>
    </row>
    <row r="52" spans="1:4" ht="12.75">
      <c r="A52" s="19" t="s">
        <v>115</v>
      </c>
      <c r="B52" s="19">
        <v>72403</v>
      </c>
      <c r="C52" s="19">
        <v>10428</v>
      </c>
      <c r="D52" s="28">
        <f>C52/B52</f>
        <v>0.14402718119414942</v>
      </c>
    </row>
  </sheetData>
  <mergeCells count="5">
    <mergeCell ref="A1:M1"/>
    <mergeCell ref="A2:M2"/>
    <mergeCell ref="A4:D4"/>
    <mergeCell ref="A25:D25"/>
    <mergeCell ref="A46:D46"/>
  </mergeCells>
  <printOptions/>
  <pageMargins left="0.75" right="0.75" top="1" bottom="1" header="0.5" footer="0.5"/>
  <pageSetup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IHS Immunization Reports</dc:title>
  <dc:subject/>
  <dc:creator>IHS Immunization Program</dc:creator>
  <cp:keywords/>
  <dc:description/>
  <cp:lastModifiedBy>Jim, Cheyenne C (IHS/HQ)</cp:lastModifiedBy>
  <dcterms:created xsi:type="dcterms:W3CDTF">2012-07-31T17:54:00Z</dcterms:created>
  <dcterms:modified xsi:type="dcterms:W3CDTF">2013-08-29T16:36:42Z</dcterms:modified>
  <cp:category/>
  <cp:version/>
  <cp:contentType/>
  <cp:contentStatus/>
</cp:coreProperties>
</file>