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80" windowWidth="24915" windowHeight="13035" activeTab="0"/>
  </bookViews>
  <sheets>
    <sheet name="1st quarter 3_27 " sheetId="1" r:id="rId1"/>
    <sheet name="1st Quarter 2 Year Olds" sheetId="2" r:id="rId2"/>
    <sheet name="1st Quarter Adolescent" sheetId="3" r:id="rId3"/>
    <sheet name="1st Quarter Adult" sheetId="4" r:id="rId4"/>
    <sheet name="1st Qtr. Flu Report" sheetId="7" r:id="rId5"/>
  </sheets>
  <externalReferences>
    <externalReference r:id="rId8"/>
    <externalReference r:id="rId9"/>
  </externalReferences>
  <definedNames>
    <definedName name="firstper" localSheetId="4">'[1]1st quarter'!$D$189</definedName>
    <definedName name="firstper" localSheetId="1">'[2]1st quarter 04'!$D$189</definedName>
    <definedName name="firstper" localSheetId="3">#REF!</definedName>
    <definedName name="firstper">'1st quarter 3_27 '!$D$212</definedName>
    <definedName name="firstpop" localSheetId="4">'[1]1st quarter'!$B$189</definedName>
    <definedName name="firstpop" localSheetId="1">'[2]1st quarter 04'!$B$189</definedName>
    <definedName name="firstpop" localSheetId="3">#REF!</definedName>
    <definedName name="firstpop">'1st quarter 3_27 '!$B$212</definedName>
    <definedName name="mainContent" localSheetId="4">#REF!</definedName>
    <definedName name="_xlnm.Print_Area" localSheetId="0">'1st quarter 3_27 '!$A$1:$T$213</definedName>
  </definedNames>
  <calcPr calcId="145621"/>
</workbook>
</file>

<file path=xl/sharedStrings.xml><?xml version="1.0" encoding="utf-8"?>
<sst xmlns="http://schemas.openxmlformats.org/spreadsheetml/2006/main" count="879" uniqueCount="328">
  <si>
    <t>3-27 Month old Report</t>
  </si>
  <si>
    <t>1st Quarter Report FY 2013</t>
  </si>
  <si>
    <t>Immunization Rates For Each Age Group By Area</t>
  </si>
  <si>
    <t>3 - 4 Months</t>
  </si>
  <si>
    <t>Area</t>
  </si>
  <si>
    <t>Number in Age Group</t>
  </si>
  <si>
    <t>No. Comp. Req.</t>
  </si>
  <si>
    <t>% Comp. Req.</t>
  </si>
  <si>
    <t xml:space="preserve">DTAP1 </t>
  </si>
  <si>
    <t xml:space="preserve">Polio1  </t>
  </si>
  <si>
    <t>Hib1</t>
  </si>
  <si>
    <t>HepB1</t>
  </si>
  <si>
    <t>PNE1</t>
  </si>
  <si>
    <t>ROTA1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</si>
  <si>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</si>
  <si>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</si>
  <si>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</si>
  <si>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</si>
  <si>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</si>
  <si>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</si>
  <si>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</si>
  <si>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</si>
  <si>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</si>
  <si>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</si>
  <si>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</si>
  <si>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</si>
  <si>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</si>
  <si>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DTAP1#</t>
  </si>
  <si>
    <t>Polio1#</t>
  </si>
  <si>
    <t>Hib1#</t>
  </si>
  <si>
    <t>HepB1#</t>
  </si>
  <si>
    <t>PNE1#</t>
  </si>
  <si>
    <t>ROTA1#</t>
  </si>
  <si>
    <t>5 - 6 Months</t>
  </si>
  <si>
    <t>DTAP2</t>
  </si>
  <si>
    <t xml:space="preserve">Polio2 </t>
  </si>
  <si>
    <t>Hib2</t>
  </si>
  <si>
    <t>HepB2</t>
  </si>
  <si>
    <t>PNE2</t>
  </si>
  <si>
    <t>ROTA2</t>
  </si>
  <si>
    <t>All Areas</t>
  </si>
  <si>
    <t>DTAP2#</t>
  </si>
  <si>
    <t>Polio2#</t>
  </si>
  <si>
    <t>Hib2#</t>
  </si>
  <si>
    <t>HepB2#</t>
  </si>
  <si>
    <t>PNE2#</t>
  </si>
  <si>
    <t>ROTA2#</t>
  </si>
  <si>
    <t>7 - 15 Months</t>
  </si>
  <si>
    <t xml:space="preserve">DTAP3 </t>
  </si>
  <si>
    <t>PNE3</t>
  </si>
  <si>
    <t>ROTA3</t>
  </si>
  <si>
    <t>DTAP3#</t>
  </si>
  <si>
    <t>PNE3#</t>
  </si>
  <si>
    <t>ROTA3#</t>
  </si>
  <si>
    <t>16 - 18 Months</t>
  </si>
  <si>
    <t>MMR1</t>
  </si>
  <si>
    <t>Hib3</t>
  </si>
  <si>
    <t>HepB3</t>
  </si>
  <si>
    <t>PNE4</t>
  </si>
  <si>
    <t>VAR1</t>
  </si>
  <si>
    <t>MMR1#</t>
  </si>
  <si>
    <t>Hib3#</t>
  </si>
  <si>
    <t>HepB3#</t>
  </si>
  <si>
    <t>PNE4#</t>
  </si>
  <si>
    <t>VAR1#</t>
  </si>
  <si>
    <t>19 - 23 Months</t>
  </si>
  <si>
    <t>DTAP4</t>
  </si>
  <si>
    <t xml:space="preserve">Polio3  </t>
  </si>
  <si>
    <t>DTAP4#</t>
  </si>
  <si>
    <t>Polio3#</t>
  </si>
  <si>
    <t>24 - 27 Months</t>
  </si>
  <si>
    <t xml:space="preserve">DTAP4 </t>
  </si>
  <si>
    <t>HepA1</t>
  </si>
  <si>
    <t>HepA1#</t>
  </si>
  <si>
    <t>All Ages (3- 27 Months)</t>
  </si>
  <si>
    <t>No. Comp. Req (w/ hep A)</t>
  </si>
  <si>
    <t>% Comp. Req w/ Hep A</t>
  </si>
  <si>
    <t>Two Year Old Immunization Report</t>
  </si>
  <si>
    <t>4 DTaP, 3 IPV, 1 MMR, 3 Hib, 3 Hep B (4:3:1:3:3)</t>
  </si>
  <si>
    <t>Total Population</t>
  </si>
  <si>
    <t>Number with 4:3:1:3:3</t>
  </si>
  <si>
    <t>Percent with 4:3:1:3:3</t>
  </si>
  <si>
    <t>4 DTaP, 3 IPV, 1 MMR, 3 Hib, 3 Hep B, 1 Varicella (4:3:1:3:3:1)</t>
  </si>
  <si>
    <t>Number with 4:3:1:3:3:1</t>
  </si>
  <si>
    <t>Percent with 4:3:1:3:3:1</t>
  </si>
  <si>
    <t>4 DTaP, 3 IPV, 1 MMR, 3 Hib, 3 Hep B, 1 Varicella, 4 PCV (4:3:1:3:3:1:4)</t>
  </si>
  <si>
    <t>Number with 4:3:1:3:3:1:4</t>
  </si>
  <si>
    <t>Percent with 4:3:1:3:3:1:4</t>
  </si>
  <si>
    <t>Adolescent Immunization Report</t>
  </si>
  <si>
    <t>13 Year olds</t>
  </si>
  <si>
    <t>Tdap</t>
  </si>
  <si>
    <t>Tdap/Td</t>
  </si>
  <si>
    <t>Mening</t>
  </si>
  <si>
    <t>Tdap #</t>
  </si>
  <si>
    <t>Tdap/Td #</t>
  </si>
  <si>
    <t>Mening #</t>
  </si>
  <si>
    <t>13 - 17 Year Olds</t>
  </si>
  <si>
    <t>MMR2</t>
  </si>
  <si>
    <t>Var2/Hx of chickenpox</t>
  </si>
  <si>
    <t>HepB3 #</t>
  </si>
  <si>
    <t>MMR2 #</t>
  </si>
  <si>
    <t>Var2/Hx of chickenpox #</t>
  </si>
  <si>
    <t>Mening#</t>
  </si>
  <si>
    <t>13 - 17 years Females Only</t>
  </si>
  <si>
    <t>Total Population (Female Only)</t>
  </si>
  <si>
    <t xml:space="preserve">HPV1 </t>
  </si>
  <si>
    <t xml:space="preserve">HPV2 </t>
  </si>
  <si>
    <t xml:space="preserve">HPV3 </t>
  </si>
  <si>
    <t>HPV1 #</t>
  </si>
  <si>
    <t>HPV2 #</t>
  </si>
  <si>
    <t>HPV3 #</t>
  </si>
  <si>
    <t>13 - 17 years Males Only</t>
  </si>
  <si>
    <t>Total Population (Male Only)</t>
  </si>
  <si>
    <t>Adult Immunization Report</t>
  </si>
  <si>
    <t>19 years +</t>
  </si>
  <si>
    <t xml:space="preserve">Total Population </t>
  </si>
  <si>
    <t>HPV Females - 19-26 years</t>
  </si>
  <si>
    <t>HPV1</t>
  </si>
  <si>
    <t>HPV2</t>
  </si>
  <si>
    <t>HPV3</t>
  </si>
  <si>
    <t>HPV Males - 19-21 years</t>
  </si>
  <si>
    <t>Zoster  - 60 years+</t>
  </si>
  <si>
    <t>Zoster</t>
  </si>
  <si>
    <t>Pneumo - 65 years+</t>
  </si>
  <si>
    <t>Pneumo at/ after 65 yrs</t>
  </si>
  <si>
    <t>Pneumo Ever</t>
  </si>
  <si>
    <t>Influenza Report</t>
  </si>
  <si>
    <t>10-23 mon      1 dose</t>
  </si>
  <si>
    <t>10-23 mon      Fully Immunized</t>
  </si>
  <si>
    <t>2-4 yrs               1 dose</t>
  </si>
  <si>
    <t>2-4 yrs                   Fully Immunized</t>
  </si>
  <si>
    <t>5-17 yrs</t>
  </si>
  <si>
    <t>18-49 yrs</t>
  </si>
  <si>
    <t>18-49 yrs HR</t>
  </si>
  <si>
    <t>50-64 yrs</t>
  </si>
  <si>
    <t>65 years and over</t>
  </si>
  <si>
    <t>Total Fully Immunized</t>
  </si>
  <si>
    <t>6-23 mon 1 dose</t>
  </si>
  <si>
    <t>6-23 mon Fully Immunized</t>
  </si>
  <si>
    <t>2-4 yrs 1 dose</t>
  </si>
  <si>
    <t>2-4 yrs Fully Immunized</t>
  </si>
  <si>
    <t>ABERDEEN</t>
  </si>
  <si>
    <t>1004 of 2190</t>
  </si>
  <si>
    <t>601 of 2190</t>
  </si>
  <si>
    <t>1885 of 6265</t>
  </si>
  <si>
    <t>1439 of 6265</t>
  </si>
  <si>
    <t>6365 of 21060</t>
  </si>
  <si>
    <t>7211 of 33655</t>
  </si>
  <si>
    <t>2771 of 7923</t>
  </si>
  <si>
    <t>4782 of 12266</t>
  </si>
  <si>
    <t>2570 of 5074</t>
  </si>
  <si>
    <t>25739 of 88433</t>
  </si>
  <si>
    <t>ALASKA</t>
  </si>
  <si>
    <t>772 of 1875</t>
  </si>
  <si>
    <t>411 of 1875</t>
  </si>
  <si>
    <t>1408 of 5272</t>
  </si>
  <si>
    <t>1025 of 5272</t>
  </si>
  <si>
    <t>3892 of 17501</t>
  </si>
  <si>
    <t>4159 of 23618</t>
  </si>
  <si>
    <t>712 of 2442</t>
  </si>
  <si>
    <t>2357 of 8663</t>
  </si>
  <si>
    <t>1653 of 4340</t>
  </si>
  <si>
    <t>14209 of 63711</t>
  </si>
  <si>
    <t>ALBUQUERQUE</t>
  </si>
  <si>
    <t>438 of 914</t>
  </si>
  <si>
    <t>307 of 914</t>
  </si>
  <si>
    <t>1102 of 2952</t>
  </si>
  <si>
    <t>926 of 2952</t>
  </si>
  <si>
    <t>3436 of 11121</t>
  </si>
  <si>
    <t>4617 of 19133</t>
  </si>
  <si>
    <t>1875 of 4699</t>
  </si>
  <si>
    <t>3829 of 8095</t>
  </si>
  <si>
    <t>2730 of 4359</t>
  </si>
  <si>
    <t>17720 of 51273</t>
  </si>
  <si>
    <t>BEMIDJI</t>
  </si>
  <si>
    <t>348 of 781</t>
  </si>
  <si>
    <t>239 of 781</t>
  </si>
  <si>
    <t>672 of 2585</t>
  </si>
  <si>
    <t>521 of 2585</t>
  </si>
  <si>
    <t>2237 of 8711</t>
  </si>
  <si>
    <t>2641 of 14318</t>
  </si>
  <si>
    <t>933 of 2945</t>
  </si>
  <si>
    <t>2343 of 6053</t>
  </si>
  <si>
    <t>1637 of 2844</t>
  </si>
  <si>
    <t>10551 of 38237</t>
  </si>
  <si>
    <t>BILLINGS</t>
  </si>
  <si>
    <t>609 of 1094</t>
  </si>
  <si>
    <t>403 of 1094</t>
  </si>
  <si>
    <t>1298 of 3652</t>
  </si>
  <si>
    <t>1026 of 3652</t>
  </si>
  <si>
    <t>4058 of 12412</t>
  </si>
  <si>
    <t>5354 of 20135</t>
  </si>
  <si>
    <t>1456 of 3858</t>
  </si>
  <si>
    <t>3332 of 8012</t>
  </si>
  <si>
    <t>1911 of 3601</t>
  </si>
  <si>
    <t>17540 of 52764</t>
  </si>
  <si>
    <t>CALIFORNIA</t>
  </si>
  <si>
    <t>282 of 928</t>
  </si>
  <si>
    <t>155 of 928</t>
  </si>
  <si>
    <t>507 of 2940</t>
  </si>
  <si>
    <t>331 of 2940</t>
  </si>
  <si>
    <t>1705 of 11075</t>
  </si>
  <si>
    <t>2475 of 17977</t>
  </si>
  <si>
    <t>977 of 3710</t>
  </si>
  <si>
    <t>2348 of 7069</t>
  </si>
  <si>
    <t>1583 of 3733</t>
  </si>
  <si>
    <t>9574 of 47432</t>
  </si>
  <si>
    <t>NASHVILLE</t>
  </si>
  <si>
    <t>147 of 466</t>
  </si>
  <si>
    <t>59 of 466</t>
  </si>
  <si>
    <t>260 of 1450</t>
  </si>
  <si>
    <t>125 of 1450</t>
  </si>
  <si>
    <t>1397 of 5522</t>
  </si>
  <si>
    <t>1220 of 8098</t>
  </si>
  <si>
    <t>708 of 2386</t>
  </si>
  <si>
    <t>1238 of 3332</t>
  </si>
  <si>
    <t>841 of 1732</t>
  </si>
  <si>
    <t>5588 of 22986</t>
  </si>
  <si>
    <t>OKLAHOMA</t>
  </si>
  <si>
    <t>847 of 2204</t>
  </si>
  <si>
    <t>526 of 2204</t>
  </si>
  <si>
    <t>1829 of 7196</t>
  </si>
  <si>
    <t>1284 of 7196</t>
  </si>
  <si>
    <t>7673 of 29048</t>
  </si>
  <si>
    <t>9957 of 55023</t>
  </si>
  <si>
    <t>4182 of 12140</t>
  </si>
  <si>
    <t>10692 of 25829</t>
  </si>
  <si>
    <t>7676 of 13585</t>
  </si>
  <si>
    <t>41990 of 145025</t>
  </si>
  <si>
    <t>PHOENIX</t>
  </si>
  <si>
    <t>1204 of 2343</t>
  </si>
  <si>
    <t>767 of 2343</t>
  </si>
  <si>
    <t>2096 of 7070</t>
  </si>
  <si>
    <t>1666 of 7070</t>
  </si>
  <si>
    <t>6194 of 20528</t>
  </si>
  <si>
    <t>7338 of 29421</t>
  </si>
  <si>
    <t>3877 of 9382</t>
  </si>
  <si>
    <t>5342 of 11563</t>
  </si>
  <si>
    <t>2829 of 5228</t>
  </si>
  <si>
    <t>28013 of 85535</t>
  </si>
  <si>
    <t>PORTLAND</t>
  </si>
  <si>
    <t>364 of 766</t>
  </si>
  <si>
    <t>221 of 766</t>
  </si>
  <si>
    <t>773 of 2545</t>
  </si>
  <si>
    <t>559 of 2545</t>
  </si>
  <si>
    <t>2564 of 10231</t>
  </si>
  <si>
    <t>3838 of 18149</t>
  </si>
  <si>
    <t>1333 of 3673</t>
  </si>
  <si>
    <t>3400 of 8030</t>
  </si>
  <si>
    <t>2076 of 3835</t>
  </si>
  <si>
    <t>13991 of 47229</t>
  </si>
  <si>
    <t>TUCSON</t>
  </si>
  <si>
    <t>249 of 376</t>
  </si>
  <si>
    <t>170 of 376</t>
  </si>
  <si>
    <t>425 of 891</t>
  </si>
  <si>
    <t>380 of 891</t>
  </si>
  <si>
    <t>1161 of 2800</t>
  </si>
  <si>
    <t>1331 of 3717</t>
  </si>
  <si>
    <t>964 of 1878</t>
  </si>
  <si>
    <t>1004 of 1913</t>
  </si>
  <si>
    <t>539 of 915</t>
  </si>
  <si>
    <t>5549 of 12490</t>
  </si>
  <si>
    <t>FY 2013 Quarter 1</t>
  </si>
  <si>
    <t>National</t>
  </si>
  <si>
    <t>NAVAJO</t>
  </si>
  <si>
    <t>2174 of 3749</t>
  </si>
  <si>
    <t>1596 of 3749</t>
  </si>
  <si>
    <t>4417 of 11426</t>
  </si>
  <si>
    <t>3872 of 11426</t>
  </si>
  <si>
    <t>17368 of 42510</t>
  </si>
  <si>
    <t>24230 of 70599</t>
  </si>
  <si>
    <t>6224 of 12324</t>
  </si>
  <si>
    <t>13790 of 27954</t>
  </si>
  <si>
    <t>10129 of 17463</t>
  </si>
  <si>
    <t>77209 of 186025</t>
  </si>
  <si>
    <t>8438 of 17686</t>
  </si>
  <si>
    <t>5455 of 17686</t>
  </si>
  <si>
    <t>16672 of 54244</t>
  </si>
  <si>
    <t>13154 of 54244</t>
  </si>
  <si>
    <t>58050 of 192519</t>
  </si>
  <si>
    <t>74371 of 313843</t>
  </si>
  <si>
    <t>26012 of 67360</t>
  </si>
  <si>
    <t>54457 of 128779</t>
  </si>
  <si>
    <t>36174 of 66709</t>
  </si>
  <si>
    <t>267673 of 841140</t>
  </si>
  <si>
    <t>Total 1 dose</t>
  </si>
  <si>
    <t>Children 6 mnths - 17 yrs (1 dose)</t>
  </si>
  <si>
    <t>Adults 18+</t>
  </si>
  <si>
    <t>26588 of 88433</t>
  </si>
  <si>
    <t>14953 of 63711</t>
  </si>
  <si>
    <t>18027 of 51273</t>
  </si>
  <si>
    <t>10811of 38237</t>
  </si>
  <si>
    <t>18018 of 52764</t>
  </si>
  <si>
    <t>9877 of 47432</t>
  </si>
  <si>
    <t>5811 of 22986</t>
  </si>
  <si>
    <t>78332 of 186025</t>
  </si>
  <si>
    <t>42856 of 145025</t>
  </si>
  <si>
    <t>28880 of 85535</t>
  </si>
  <si>
    <t>14348 of 47229</t>
  </si>
  <si>
    <t>5673 of 12490</t>
  </si>
  <si>
    <t>274174 of 841140</t>
  </si>
  <si>
    <t>9254 of 29515</t>
  </si>
  <si>
    <t>6072 of 24648</t>
  </si>
  <si>
    <t>4976 of 14987</t>
  </si>
  <si>
    <t>3257 of 12077</t>
  </si>
  <si>
    <t>5965 of 17158</t>
  </si>
  <si>
    <t>2494 of 14943</t>
  </si>
  <si>
    <t>1804 of 7438</t>
  </si>
  <si>
    <t>23959 of 57685</t>
  </si>
  <si>
    <t>10349 of 38448</t>
  </si>
  <si>
    <t>9494 of 29941</t>
  </si>
  <si>
    <t>3701 of 13542</t>
  </si>
  <si>
    <t>1835 of 4067</t>
  </si>
  <si>
    <t>83160 of 264449</t>
  </si>
  <si>
    <t>17334 of 58918</t>
  </si>
  <si>
    <t>8881 of 39063</t>
  </si>
  <si>
    <t>13051 of 36286</t>
  </si>
  <si>
    <t>7554 of 26160</t>
  </si>
  <si>
    <t>12053 of 35606</t>
  </si>
  <si>
    <t>7383 of 32489</t>
  </si>
  <si>
    <t>4007 of 15548</t>
  </si>
  <si>
    <t>54373 of 128340</t>
  </si>
  <si>
    <t>32507 of 106577</t>
  </si>
  <si>
    <t>19386 of 55594</t>
  </si>
  <si>
    <t>10647 of 33687</t>
  </si>
  <si>
    <t>3838 of 8423</t>
  </si>
  <si>
    <t>191014 of 576691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</si>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</sst>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>
    <font>
      <sz val="9"/>
      <name val="Genev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9"/>
      <name val="Geneva"/>
      <family val="2"/>
    </font>
    <font>
      <b/>
      <sz val="14"/>
      <name val="Geneva"/>
      <family val="2"/>
    </font>
    <font>
      <sz val="9"/>
      <color rgb="FFFF0000"/>
      <name val="Geneva"/>
      <family val="2"/>
    </font>
    <font>
      <sz val="8"/>
      <name val="Geneva"/>
      <family val="2"/>
    </font>
    <font>
      <sz val="12"/>
      <color rgb="FF000000"/>
      <name val="Arial"/>
      <family val="2"/>
    </font>
    <font>
      <sz val="9.25"/>
      <color rgb="FF000000"/>
      <name val="Arial"/>
      <family val="2"/>
    </font>
    <font>
      <sz val="9.65"/>
      <color rgb="FF000000"/>
      <name val="Arial"/>
      <family val="2"/>
    </font>
    <font>
      <sz val="14.5"/>
      <color rgb="FF000000"/>
      <name val="Arial"/>
      <family val="2"/>
    </font>
    <font>
      <sz val="8"/>
      <color rgb="FF000000"/>
      <name val="Arial"/>
      <family val="2"/>
    </font>
    <font>
      <sz val="8.5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0"/>
      <name val="Geneva"/>
      <family val="2"/>
    </font>
    <font>
      <sz val="5"/>
      <color rgb="FF000000"/>
      <name val="Geneva"/>
      <family val="2"/>
    </font>
    <font>
      <sz val="6"/>
      <color rgb="FF000000"/>
      <name val="Geneva"/>
      <family val="2"/>
    </font>
    <font>
      <sz val="4.5"/>
      <color rgb="FF000000"/>
      <name val="Geneva"/>
      <family val="2"/>
    </font>
    <font>
      <sz val="9.25"/>
      <color rgb="FF000000"/>
      <name val="Geneva"/>
      <family val="2"/>
    </font>
    <font>
      <sz val="4.75"/>
      <color rgb="FF000000"/>
      <name val="Geneva"/>
      <family val="2"/>
    </font>
    <font>
      <sz val="9"/>
      <color rgb="FF000000"/>
      <name val="Verdana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medium">
        <color rgb="FFCCCCCC"/>
      </right>
      <top style="thin">
        <color rgb="FF000000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thin">
        <color rgb="FF000000"/>
      </top>
      <bottom style="medium">
        <color rgb="FFCCCCCC"/>
      </bottom>
    </border>
    <border>
      <left style="thin">
        <color rgb="FF000000"/>
      </left>
      <right style="medium">
        <color rgb="FFCCCCCC"/>
      </right>
      <top style="medium">
        <color rgb="FFCCCCCC"/>
      </top>
      <bottom/>
    </border>
    <border>
      <left style="thin">
        <color rgb="FF000000"/>
      </left>
      <right style="medium">
        <color rgb="FFCCCCCC"/>
      </right>
      <top style="medium">
        <color rgb="FFCCCCCC"/>
      </top>
      <bottom style="thin"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/>
      <bottom style="thin">
        <color theme="0" tint="-0.3499799966812134"/>
      </bottom>
    </border>
    <border>
      <left style="medium">
        <color rgb="FFCCCCCC"/>
      </left>
      <right/>
      <top style="thin">
        <color rgb="FF000000"/>
      </top>
      <bottom style="medium">
        <color rgb="FFCCCCCC"/>
      </bottom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medium">
        <color rgb="FFCCCCCC"/>
      </left>
      <right style="medium">
        <color rgb="FFCCCCCC"/>
      </right>
      <top style="thin">
        <color rgb="FF000000"/>
      </top>
      <bottom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/>
      <top/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/>
      <bottom/>
    </border>
    <border>
      <left style="medium">
        <color rgb="FFCCCCCC"/>
      </left>
      <right/>
      <top/>
      <bottom/>
    </border>
    <border>
      <left style="medium">
        <color rgb="FFCCCCCC"/>
      </left>
      <right style="medium">
        <color rgb="FFCCCCCC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rgb="FFCCCCCC"/>
      </left>
      <right style="medium">
        <color rgb="FFCCCCCC"/>
      </right>
      <top style="thin">
        <color theme="0" tint="-0.3499799966812134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CCCCCC"/>
      </left>
      <right style="medium">
        <color rgb="FFCCCCCC"/>
      </right>
      <top/>
      <bottom style="thin">
        <color rgb="FF000000"/>
      </bottom>
    </border>
    <border>
      <left style="medium">
        <color rgb="FFCCCCCC"/>
      </left>
      <right/>
      <top/>
      <bottom style="thin">
        <color rgb="FF000000"/>
      </bottom>
    </border>
    <border>
      <left style="thin">
        <color rgb="FF000000"/>
      </left>
      <right style="medium">
        <color rgb="FFCCCCCC"/>
      </right>
      <top style="thin">
        <color rgb="FF000000"/>
      </top>
      <bottom/>
    </border>
    <border>
      <left style="medium">
        <color rgb="FFCCCCCC"/>
      </left>
      <right/>
      <top style="thin">
        <color rgb="FF000000"/>
      </top>
      <bottom/>
    </border>
    <border>
      <left style="medium">
        <color rgb="FFCCCCCC"/>
      </left>
      <right/>
      <top style="medium">
        <color rgb="FFCCCCCC"/>
      </top>
      <bottom/>
    </border>
    <border>
      <left style="thin">
        <color rgb="FF000000"/>
      </left>
      <right style="medium">
        <color rgb="FFCCCCCC"/>
      </right>
      <top style="thin">
        <color theme="0" tint="-0.3499799966812134"/>
      </top>
      <bottom/>
    </border>
    <border>
      <left style="medium">
        <color rgb="FFCCCCCC"/>
      </left>
      <right/>
      <top style="thin">
        <color theme="0" tint="-0.3499799966812134"/>
      </top>
      <bottom/>
    </border>
    <border>
      <left style="thin">
        <color rgb="FF000000"/>
      </left>
      <right style="medium">
        <color rgb="FFCCCCCC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CCCCCC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6">
    <xf numFmtId="0" fontId="0" fillId="0" borderId="0" xfId="0"/>
    <xf numFmtId="0" fontId="3" fillId="0" borderId="0" xfId="0" applyFont="1"/>
    <xf numFmtId="0" fontId="5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 horizontal="right"/>
    </xf>
    <xf numFmtId="9" fontId="3" fillId="0" borderId="0" xfId="0" applyNumberFormat="1" applyFont="1"/>
    <xf numFmtId="1" fontId="3" fillId="0" borderId="0" xfId="0" applyNumberFormat="1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20" applyFont="1">
      <alignment/>
      <protection/>
    </xf>
    <xf numFmtId="0" fontId="1" fillId="2" borderId="0" xfId="20" applyFill="1">
      <alignment/>
      <protection/>
    </xf>
    <xf numFmtId="0" fontId="7" fillId="2" borderId="0" xfId="20" applyFont="1" applyFill="1" applyAlignment="1">
      <alignment horizontal="center"/>
      <protection/>
    </xf>
    <xf numFmtId="0" fontId="1" fillId="0" borderId="0" xfId="20">
      <alignment/>
      <protection/>
    </xf>
    <xf numFmtId="0" fontId="1" fillId="0" borderId="0" xfId="20" applyAlignment="1">
      <alignment horizontal="center" vertical="center"/>
      <protection/>
    </xf>
    <xf numFmtId="9" fontId="1" fillId="0" borderId="0" xfId="20" applyNumberFormat="1" applyAlignment="1">
      <alignment horizontal="center" vertical="center"/>
      <protection/>
    </xf>
    <xf numFmtId="9" fontId="1" fillId="0" borderId="0" xfId="20" applyNumberFormat="1">
      <alignment/>
      <protection/>
    </xf>
    <xf numFmtId="164" fontId="0" fillId="0" borderId="0" xfId="0" applyNumberFormat="1"/>
    <xf numFmtId="0" fontId="0" fillId="3" borderId="0" xfId="0" applyFill="1"/>
    <xf numFmtId="0" fontId="9" fillId="3" borderId="0" xfId="0" applyFont="1" applyFill="1" applyAlignment="1">
      <alignment horizontal="center" wrapText="1"/>
    </xf>
    <xf numFmtId="164" fontId="9" fillId="3" borderId="0" xfId="0" applyNumberFormat="1" applyFont="1" applyFill="1" applyAlignment="1">
      <alignment horizontal="center"/>
    </xf>
    <xf numFmtId="0" fontId="7" fillId="0" borderId="0" xfId="20" applyFont="1" applyAlignment="1">
      <alignment horizontal="center"/>
      <protection/>
    </xf>
    <xf numFmtId="9" fontId="0" fillId="0" borderId="0" xfId="0" applyNumberFormat="1" applyAlignment="1">
      <alignment horizontal="center"/>
    </xf>
    <xf numFmtId="9" fontId="0" fillId="0" borderId="0" xfId="0" applyNumberFormat="1"/>
    <xf numFmtId="164" fontId="9" fillId="0" borderId="0" xfId="0" applyNumberFormat="1" applyFont="1"/>
    <xf numFmtId="164" fontId="9" fillId="3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9" fillId="0" borderId="0" xfId="0" applyFont="1"/>
    <xf numFmtId="0" fontId="2" fillId="0" borderId="0" xfId="20" applyFont="1" applyFill="1" applyBorder="1" applyAlignment="1">
      <alignment horizontal="center"/>
      <protection/>
    </xf>
    <xf numFmtId="0" fontId="3" fillId="0" borderId="0" xfId="0" applyFont="1" applyFill="1"/>
    <xf numFmtId="0" fontId="5" fillId="3" borderId="0" xfId="0" applyFont="1" applyFill="1"/>
    <xf numFmtId="164" fontId="5" fillId="3" borderId="0" xfId="0" applyNumberFormat="1" applyFont="1" applyFill="1"/>
    <xf numFmtId="164" fontId="5" fillId="0" borderId="0" xfId="0" applyNumberFormat="1" applyFont="1"/>
    <xf numFmtId="0" fontId="7" fillId="3" borderId="0" xfId="20" applyFont="1" applyFill="1">
      <alignment/>
      <protection/>
    </xf>
    <xf numFmtId="0" fontId="3" fillId="4" borderId="0" xfId="0" applyFont="1" applyFill="1"/>
    <xf numFmtId="0" fontId="10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3" fillId="5" borderId="3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64" fontId="0" fillId="0" borderId="0" xfId="0" applyNumberFormat="1" applyFont="1"/>
    <xf numFmtId="0" fontId="3" fillId="5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9" fontId="0" fillId="0" borderId="0" xfId="0" applyNumberFormat="1" applyFont="1" applyBorder="1" applyAlignment="1">
      <alignment horizontal="center"/>
    </xf>
    <xf numFmtId="9" fontId="0" fillId="0" borderId="8" xfId="0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9" fontId="0" fillId="0" borderId="12" xfId="0" applyNumberFormat="1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3" fontId="3" fillId="5" borderId="14" xfId="0" applyNumberFormat="1" applyFont="1" applyFill="1" applyBorder="1" applyAlignment="1">
      <alignment horizontal="center" vertical="center" wrapText="1"/>
    </xf>
    <xf numFmtId="9" fontId="3" fillId="5" borderId="15" xfId="0" applyNumberFormat="1" applyFont="1" applyFill="1" applyBorder="1" applyAlignment="1">
      <alignment horizontal="center" vertical="center" wrapText="1"/>
    </xf>
    <xf numFmtId="9" fontId="3" fillId="5" borderId="16" xfId="0" applyNumberFormat="1" applyFont="1" applyFill="1" applyBorder="1" applyAlignment="1">
      <alignment horizontal="center" vertical="center" wrapText="1"/>
    </xf>
    <xf numFmtId="3" fontId="3" fillId="5" borderId="17" xfId="0" applyNumberFormat="1" applyFont="1" applyFill="1" applyBorder="1" applyAlignment="1">
      <alignment horizontal="center" vertical="center" wrapText="1"/>
    </xf>
    <xf numFmtId="9" fontId="3" fillId="5" borderId="18" xfId="0" applyNumberFormat="1" applyFont="1" applyFill="1" applyBorder="1" applyAlignment="1">
      <alignment horizontal="center" vertical="center" wrapText="1"/>
    </xf>
    <xf numFmtId="9" fontId="3" fillId="5" borderId="19" xfId="0" applyNumberFormat="1" applyFont="1" applyFill="1" applyBorder="1" applyAlignment="1">
      <alignment horizontal="center" vertical="center" wrapText="1"/>
    </xf>
    <xf numFmtId="3" fontId="3" fillId="5" borderId="20" xfId="0" applyNumberFormat="1" applyFont="1" applyFill="1" applyBorder="1" applyAlignment="1">
      <alignment horizontal="center" vertical="center" wrapText="1"/>
    </xf>
    <xf numFmtId="9" fontId="3" fillId="5" borderId="21" xfId="0" applyNumberFormat="1" applyFont="1" applyFill="1" applyBorder="1" applyAlignment="1">
      <alignment horizontal="center" vertical="center" wrapText="1"/>
    </xf>
    <xf numFmtId="9" fontId="3" fillId="5" borderId="22" xfId="0" applyNumberFormat="1" applyFont="1" applyFill="1" applyBorder="1" applyAlignment="1">
      <alignment horizontal="center" vertical="center" wrapText="1"/>
    </xf>
    <xf numFmtId="9" fontId="3" fillId="5" borderId="23" xfId="0" applyNumberFormat="1" applyFont="1" applyFill="1" applyBorder="1" applyAlignment="1">
      <alignment horizontal="center" vertical="center" wrapText="1"/>
    </xf>
    <xf numFmtId="9" fontId="3" fillId="5" borderId="24" xfId="0" applyNumberFormat="1" applyFont="1" applyFill="1" applyBorder="1" applyAlignment="1">
      <alignment horizontal="center" vertical="center" wrapText="1"/>
    </xf>
    <xf numFmtId="9" fontId="3" fillId="5" borderId="25" xfId="0" applyNumberFormat="1" applyFont="1" applyFill="1" applyBorder="1" applyAlignment="1">
      <alignment horizontal="center" vertical="center" wrapText="1"/>
    </xf>
    <xf numFmtId="3" fontId="3" fillId="5" borderId="26" xfId="0" applyNumberFormat="1" applyFont="1" applyFill="1" applyBorder="1" applyAlignment="1">
      <alignment horizontal="center" vertical="center" wrapText="1"/>
    </xf>
    <xf numFmtId="9" fontId="3" fillId="5" borderId="27" xfId="0" applyNumberFormat="1" applyFont="1" applyFill="1" applyBorder="1" applyAlignment="1">
      <alignment horizontal="center" vertical="center" wrapText="1"/>
    </xf>
    <xf numFmtId="9" fontId="3" fillId="5" borderId="28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left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9" fontId="5" fillId="2" borderId="0" xfId="0" applyNumberFormat="1" applyFont="1" applyFill="1" applyAlignment="1">
      <alignment horizontal="center" vertical="center"/>
    </xf>
    <xf numFmtId="9" fontId="5" fillId="2" borderId="36" xfId="0" applyNumberFormat="1" applyFont="1" applyFill="1" applyBorder="1" applyAlignment="1">
      <alignment horizontal="center" vertical="center"/>
    </xf>
    <xf numFmtId="9" fontId="6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9" fontId="5" fillId="2" borderId="0" xfId="0" applyNumberFormat="1" applyFont="1" applyFill="1" applyAlignment="1">
      <alignment horizontal="center" vertical="center" wrapText="1"/>
    </xf>
    <xf numFmtId="9" fontId="5" fillId="2" borderId="3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2" fillId="4" borderId="0" xfId="20" applyFont="1" applyFill="1" applyAlignment="1">
      <alignment horizontal="center"/>
      <protection/>
    </xf>
    <xf numFmtId="0" fontId="2" fillId="4" borderId="36" xfId="20" applyFont="1" applyFill="1" applyBorder="1" applyAlignment="1">
      <alignment horizontal="center"/>
      <protection/>
    </xf>
    <xf numFmtId="0" fontId="8" fillId="2" borderId="0" xfId="20" applyFont="1" applyFill="1" applyAlignment="1">
      <alignment horizontal="center"/>
      <protection/>
    </xf>
    <xf numFmtId="0" fontId="8" fillId="3" borderId="0" xfId="0" applyFont="1" applyFill="1" applyAlignment="1">
      <alignment horizontal="center"/>
    </xf>
    <xf numFmtId="0" fontId="8" fillId="3" borderId="0" xfId="20" applyFont="1" applyFill="1" applyAlignment="1">
      <alignment horizontal="center"/>
      <protection/>
    </xf>
    <xf numFmtId="0" fontId="8" fillId="3" borderId="0" xfId="20" applyFont="1" applyFill="1" applyBorder="1" applyAlignment="1">
      <alignment horizontal="center"/>
      <protection/>
    </xf>
    <xf numFmtId="16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1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 YR OLD 200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3-4 Months</a:t>
            </a:r>
          </a:p>
        </c:rich>
      </c:tx>
      <c:layout>
        <c:manualLayout>
          <c:xMode val="edge"/>
          <c:yMode val="edge"/>
          <c:x val="0.2225"/>
          <c:y val="0.025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25"/>
          <c:y val="0.1805"/>
          <c:w val="0.84575"/>
          <c:h val="0.56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'1st quarter 3_27 '!$D$7</c:f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3_27 '!$A$8:$A$20</c:f>
              <c:strCache/>
            </c:strRef>
          </c:cat>
          <c:val>
            <c:numRef>
              <c:f>'1st quarter 3_27 '!$D$8:$D$20</c:f>
              <c:numCache/>
            </c:numRef>
          </c:val>
        </c:ser>
        <c:axId val="12793314"/>
        <c:axId val="48030963"/>
      </c:barChart>
      <c:catAx>
        <c:axId val="1279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0963"/>
        <c:crosses val="autoZero"/>
        <c:auto val="1"/>
        <c:lblOffset val="100"/>
        <c:tickLblSkip val="1"/>
        <c:noMultiLvlLbl val="0"/>
      </c:catAx>
      <c:valAx>
        <c:axId val="4803096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793314"/>
        <c:crosses val="autoZero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2 Year Olds with 4:3:1:3:3:1 Coverage</a:t>
            </a:r>
          </a:p>
        </c:rich>
      </c:tx>
      <c:layout>
        <c:manualLayout>
          <c:xMode val="edge"/>
          <c:yMode val="edge"/>
          <c:x val="0.16825"/>
          <c:y val="0.024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5"/>
          <c:y val="0.1535"/>
          <c:w val="0.8595"/>
          <c:h val="0.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2 Year Olds'!$D$22</c:f>
              <c:strCache>
                <c:ptCount val="1"/>
                <c:pt idx="0">
                  <c:v>Percent with 4:3:1:3:3:1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2 Year Olds'!$A$23:$A$35</c:f>
              <c:strCache/>
            </c:strRef>
          </c:cat>
          <c:val>
            <c:numRef>
              <c:f>'1st Quarter 2 Year Olds'!$D$23:$D$35</c:f>
              <c:numCache/>
            </c:numRef>
          </c:val>
        </c:ser>
        <c:axId val="58720860"/>
        <c:axId val="58725693"/>
      </c:bar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5693"/>
        <c:crosses val="autoZero"/>
        <c:auto val="1"/>
        <c:lblOffset val="100"/>
        <c:tickLblSkip val="1"/>
        <c:noMultiLvlLbl val="0"/>
      </c:catAx>
      <c:valAx>
        <c:axId val="5872569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0860"/>
        <c:crosses val="autoZero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2 Year Olds with 4:3:1:3:3:1:4 Coverage</a:t>
            </a:r>
          </a:p>
        </c:rich>
      </c:tx>
      <c:layout>
        <c:manualLayout>
          <c:xMode val="edge"/>
          <c:yMode val="edge"/>
          <c:x val="0.16825"/>
          <c:y val="0.024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5"/>
          <c:y val="0.1535"/>
          <c:w val="0.8595"/>
          <c:h val="0.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2 Year Olds'!$D$39</c:f>
              <c:strCache>
                <c:ptCount val="1"/>
                <c:pt idx="0">
                  <c:v>Percent with 4:3:1:3:3:1:4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2 Year Olds'!$A$40:$A$52</c:f>
              <c:strCache/>
            </c:strRef>
          </c:cat>
          <c:val>
            <c:numRef>
              <c:f>'1st Quarter 2 Year Olds'!$D$40:$D$52</c:f>
              <c:numCache/>
            </c:numRef>
          </c:val>
        </c:ser>
        <c:axId val="58769190"/>
        <c:axId val="59160663"/>
      </c:bar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60663"/>
        <c:crosses val="autoZero"/>
        <c:auto val="1"/>
        <c:lblOffset val="100"/>
        <c:tickLblSkip val="1"/>
        <c:noMultiLvlLbl val="0"/>
      </c:catAx>
      <c:valAx>
        <c:axId val="5916066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69190"/>
        <c:crosses val="autoZero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Tdap and Mening Coverage for 13 year olds</a:t>
            </a:r>
          </a:p>
        </c:rich>
      </c:tx>
      <c:layout>
        <c:manualLayout>
          <c:xMode val="edge"/>
          <c:yMode val="edge"/>
          <c:x val="0.158"/>
          <c:y val="0.03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375"/>
          <c:y val="0.18125"/>
          <c:w val="0.74725"/>
          <c:h val="0.5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Adolescent'!$C$5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Adolescent'!$A$6:$A$18</c:f>
              <c:strCache/>
            </c:strRef>
          </c:cat>
          <c:val>
            <c:numRef>
              <c:f>'1st Quarter Adolescent'!$C$6:$C$18</c:f>
              <c:numCache/>
            </c:numRef>
          </c:val>
        </c:ser>
        <c:ser>
          <c:idx val="2"/>
          <c:order val="1"/>
          <c:tx>
            <c:strRef>
              <c:f>'1st Quarter Adolescent'!$D$5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Adolescent'!$A$6:$A$18</c:f>
              <c:strCache/>
            </c:strRef>
          </c:cat>
          <c:val>
            <c:numRef>
              <c:f>'1st Quarter Adolescent'!$D$6:$D$18</c:f>
              <c:numCache/>
            </c:numRef>
          </c:val>
        </c:ser>
        <c:ser>
          <c:idx val="0"/>
          <c:order val="2"/>
          <c:tx>
            <c:strRef>
              <c:f>'1st Quarter Adolescent'!$E$5</c:f>
              <c:strCache>
                <c:ptCount val="1"/>
                <c:pt idx="0">
                  <c:v>Mening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Adolescent'!$A$6:$A$18</c:f>
              <c:strCache/>
            </c:strRef>
          </c:cat>
          <c:val>
            <c:numRef>
              <c:f>'1st Quarter Adolescent'!$E$6:$E$18</c:f>
              <c:numCache/>
            </c:numRef>
          </c:val>
        </c:ser>
        <c:axId val="62683920"/>
        <c:axId val="27284369"/>
      </c:barChart>
      <c:catAx>
        <c:axId val="62683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84369"/>
        <c:crosses val="autoZero"/>
        <c:auto val="1"/>
        <c:lblOffset val="100"/>
        <c:tickLblSkip val="1"/>
        <c:noMultiLvlLbl val="0"/>
      </c:catAx>
      <c:valAx>
        <c:axId val="2728436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83920"/>
        <c:crosses val="autoZero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025"/>
          <c:y val="0.35725"/>
          <c:w val="0.13975"/>
          <c:h val="0.2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Immunization Coverage for 13 - 17 years</a:t>
            </a:r>
          </a:p>
        </c:rich>
      </c:tx>
      <c:layout>
        <c:manualLayout>
          <c:xMode val="edge"/>
          <c:yMode val="edge"/>
          <c:x val="0.218"/>
          <c:y val="0.03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35"/>
          <c:y val="0.19025"/>
          <c:w val="0.764"/>
          <c:h val="0.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'1st Quarter Adolescent'!$C$36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Adolescent'!$A$37:$A$49</c:f>
              <c:strCache/>
            </c:strRef>
          </c:cat>
          <c:val>
            <c:numRef>
              <c:f>'1st Quarter Adolescent'!$C$37:$C$49</c:f>
              <c:numCache/>
            </c:numRef>
          </c:val>
        </c:ser>
        <c:ser>
          <c:idx val="3"/>
          <c:order val="1"/>
          <c:tx>
            <c:strRef>
              <c:f>'1st Quarter Adolescent'!$D$36</c:f>
              <c:strCache>
                <c:ptCount val="1"/>
                <c:pt idx="0">
                  <c:v>MMR2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Adolescent'!$A$37:$A$49</c:f>
              <c:strCache/>
            </c:strRef>
          </c:cat>
          <c:val>
            <c:numRef>
              <c:f>'1st Quarter Adolescent'!$D$37:$D$49</c:f>
              <c:numCache/>
            </c:numRef>
          </c:val>
        </c:ser>
        <c:ser>
          <c:idx val="4"/>
          <c:order val="2"/>
          <c:tx>
            <c:strRef>
              <c:f>'1st Quarter Adolescent'!$E$36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Adolescent'!$A$37:$A$49</c:f>
              <c:strCache/>
            </c:strRef>
          </c:cat>
          <c:val>
            <c:numRef>
              <c:f>'1st Quarter Adolescent'!$E$37:$E$49</c:f>
              <c:numCache/>
            </c:numRef>
          </c:val>
        </c:ser>
        <c:ser>
          <c:idx val="0"/>
          <c:order val="3"/>
          <c:tx>
            <c:strRef>
              <c:f>'1st Quarter Adolescent'!$F$36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Adolescent'!$A$37:$A$49</c:f>
              <c:strCache/>
            </c:strRef>
          </c:cat>
          <c:val>
            <c:numRef>
              <c:f>'1st Quarter Adolescent'!$F$37:$F$49</c:f>
              <c:numCache/>
            </c:numRef>
          </c:val>
        </c:ser>
        <c:ser>
          <c:idx val="1"/>
          <c:order val="4"/>
          <c:tx>
            <c:strRef>
              <c:f>'1st Quarter Adolescent'!$G$36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Adolescent'!$A$37:$A$49</c:f>
              <c:strCache/>
            </c:strRef>
          </c:cat>
          <c:val>
            <c:numRef>
              <c:f>'1st Quarter Adolescent'!$G$37:$G$49</c:f>
              <c:numCache/>
            </c:numRef>
          </c:val>
        </c:ser>
        <c:ser>
          <c:idx val="5"/>
          <c:order val="5"/>
          <c:tx>
            <c:strRef>
              <c:f>'1st Quarter Adolescent'!$H$36</c:f>
              <c:strCache>
                <c:ptCount val="1"/>
                <c:pt idx="0">
                  <c:v>Mening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Adolescent'!$A$37:$A$49</c:f>
              <c:strCache/>
            </c:strRef>
          </c:cat>
          <c:val>
            <c:numRef>
              <c:f>'1st Quarter Adolescent'!$H$37:$H$49</c:f>
              <c:numCache/>
            </c:numRef>
          </c:val>
        </c:ser>
        <c:axId val="44232730"/>
        <c:axId val="62550251"/>
      </c:bar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0251"/>
        <c:crosses val="autoZero"/>
        <c:auto val="1"/>
        <c:lblOffset val="100"/>
        <c:tickLblSkip val="1"/>
        <c:noMultiLvlLbl val="0"/>
      </c:catAx>
      <c:valAx>
        <c:axId val="6255025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32730"/>
        <c:crosses val="autoZero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5"/>
          <c:y val="0.18475"/>
          <c:w val="0.13075"/>
          <c:h val="0.5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HPV Coverage for 13-17 Year old Females
</a:t>
            </a:r>
          </a:p>
        </c:rich>
      </c:tx>
      <c:layout>
        <c:manualLayout>
          <c:xMode val="edge"/>
          <c:yMode val="edge"/>
          <c:x val="0.2685"/>
          <c:y val="0.034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325"/>
          <c:y val="0.19"/>
          <c:w val="0.781"/>
          <c:h val="0.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Adolescent'!$C$67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Adolescent'!$A$68:$A$80</c:f>
              <c:strCache/>
            </c:strRef>
          </c:cat>
          <c:val>
            <c:numRef>
              <c:f>'1st Quarter Adolescent'!$C$68:$C$80</c:f>
              <c:numCache/>
            </c:numRef>
          </c:val>
        </c:ser>
        <c:ser>
          <c:idx val="2"/>
          <c:order val="1"/>
          <c:tx>
            <c:strRef>
              <c:f>'1st Quarter Adolescent'!$D$67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Adolescent'!$A$68:$A$80</c:f>
              <c:strCache/>
            </c:strRef>
          </c:cat>
          <c:val>
            <c:numRef>
              <c:f>'1st Quarter Adolescent'!$D$68:$D$80</c:f>
              <c:numCache/>
            </c:numRef>
          </c:val>
        </c:ser>
        <c:ser>
          <c:idx val="3"/>
          <c:order val="2"/>
          <c:tx>
            <c:strRef>
              <c:f>'1st Quarter Adolescent'!$E$67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Adolescent'!$A$68:$A$80</c:f>
              <c:strCache/>
            </c:strRef>
          </c:cat>
          <c:val>
            <c:numRef>
              <c:f>'1st Quarter Adolescent'!$E$68:$E$80</c:f>
              <c:numCache/>
            </c:numRef>
          </c:val>
        </c:ser>
        <c:axId val="26081348"/>
        <c:axId val="33405541"/>
      </c:barChart>
      <c:catAx>
        <c:axId val="2608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5541"/>
        <c:crosses val="autoZero"/>
        <c:auto val="1"/>
        <c:lblOffset val="100"/>
        <c:tickLblSkip val="1"/>
        <c:noMultiLvlLbl val="0"/>
      </c:catAx>
      <c:valAx>
        <c:axId val="3340554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1348"/>
        <c:crosses val="autoZero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5"/>
          <c:y val="0.3235"/>
          <c:w val="0.1085"/>
          <c:h val="0.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HPV Coverage for 13-17 Year old Males</a:t>
            </a:r>
          </a:p>
        </c:rich>
      </c:tx>
      <c:layout>
        <c:manualLayout>
          <c:xMode val="edge"/>
          <c:yMode val="edge"/>
          <c:x val="0.2685"/>
          <c:y val="0.034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325"/>
          <c:y val="0.19"/>
          <c:w val="0.781"/>
          <c:h val="0.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Adolescent'!$C$98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Adolescent'!$A$99:$A$111</c:f>
              <c:strCache/>
            </c:strRef>
          </c:cat>
          <c:val>
            <c:numRef>
              <c:f>'1st Quarter Adolescent'!$C$99:$C$111</c:f>
              <c:numCache/>
            </c:numRef>
          </c:val>
        </c:ser>
        <c:ser>
          <c:idx val="2"/>
          <c:order val="1"/>
          <c:tx>
            <c:strRef>
              <c:f>'1st Quarter Adolescent'!$D$98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Adolescent'!$A$99:$A$111</c:f>
              <c:strCache/>
            </c:strRef>
          </c:cat>
          <c:val>
            <c:numRef>
              <c:f>'1st Quarter Adolescent'!$D$99:$D$111</c:f>
              <c:numCache/>
            </c:numRef>
          </c:val>
        </c:ser>
        <c:ser>
          <c:idx val="3"/>
          <c:order val="2"/>
          <c:tx>
            <c:strRef>
              <c:f>'1st Quarter Adolescent'!$E$98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Adolescent'!$A$99:$A$111</c:f>
              <c:strCache/>
            </c:strRef>
          </c:cat>
          <c:val>
            <c:numRef>
              <c:f>'1st Quarter Adolescent'!$E$99:$E$111</c:f>
              <c:numCache/>
            </c:numRef>
          </c:val>
        </c:ser>
        <c:axId val="32214414"/>
        <c:axId val="21494271"/>
      </c:bar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4271"/>
        <c:crosses val="autoZero"/>
        <c:auto val="1"/>
        <c:lblOffset val="100"/>
        <c:tickLblSkip val="1"/>
        <c:noMultiLvlLbl val="0"/>
      </c:catAx>
      <c:valAx>
        <c:axId val="21494271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14414"/>
        <c:crosses val="autoZero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5"/>
          <c:y val="0.3235"/>
          <c:w val="0.1085"/>
          <c:h val="0.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Geneva"/>
                <a:ea typeface="Geneva"/>
                <a:cs typeface="Geneva"/>
              </a:rPr>
              <a:t>Tdap coverage</a:t>
            </a:r>
            <a:r>
              <a:rPr lang="en-US" cap="none" sz="1200" u="none" baseline="0">
                <a:latin typeface="Geneva"/>
                <a:ea typeface="Geneva"/>
                <a:cs typeface="Geneva"/>
              </a:rPr>
              <a:t>
19 years + </a:t>
            </a:r>
          </a:p>
        </c:rich>
      </c:tx>
      <c:layout>
        <c:manualLayout>
          <c:xMode val="edge"/>
          <c:yMode val="edge"/>
          <c:x val="0.39125"/>
          <c:y val="0.0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"/>
          <c:y val="0.22325"/>
          <c:w val="0.80375"/>
          <c:h val="0.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Adult'!$C$5</c:f>
              <c:strCache>
                <c:ptCount val="1"/>
                <c:pt idx="0">
                  <c:v>Tdap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Adult'!$A$6:$A$18</c:f>
              <c:strCache/>
            </c:strRef>
          </c:cat>
          <c:val>
            <c:numRef>
              <c:f>'1st Quarter Adult'!$C$6:$C$18</c:f>
              <c:numCache/>
            </c:numRef>
          </c:val>
        </c:ser>
        <c:axId val="59230712"/>
        <c:axId val="63314361"/>
      </c:barChart>
      <c:catAx>
        <c:axId val="59230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Geneva"/>
                <a:ea typeface="Geneva"/>
                <a:cs typeface="Geneva"/>
              </a:defRPr>
            </a:pPr>
          </a:p>
        </c:txPr>
        <c:crossAx val="63314361"/>
        <c:crosses val="autoZero"/>
        <c:auto val="1"/>
        <c:lblOffset val="100"/>
        <c:noMultiLvlLbl val="0"/>
      </c:catAx>
      <c:valAx>
        <c:axId val="63314361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5923071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Geneva"/>
                <a:ea typeface="Geneva"/>
                <a:cs typeface="Geneva"/>
              </a:rPr>
              <a:t>HPV coverage</a:t>
            </a:r>
            <a:r>
              <a:rPr lang="en-US" cap="none" sz="1200" u="none" baseline="0">
                <a:latin typeface="Geneva"/>
                <a:ea typeface="Geneva"/>
                <a:cs typeface="Geneva"/>
              </a:rPr>
              <a:t>
Females 19-26</a:t>
            </a:r>
            <a:r>
              <a:rPr lang="en-US" cap="none" sz="1200" u="none" baseline="0">
                <a:latin typeface="Geneva"/>
                <a:ea typeface="Geneva"/>
                <a:cs typeface="Geneva"/>
              </a:rPr>
              <a:t> years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925"/>
          <c:y val="0.23275"/>
          <c:w val="0.74425"/>
          <c:h val="0.5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Adult'!$C$36</c:f>
              <c:strCache>
                <c:ptCount val="1"/>
                <c:pt idx="0">
                  <c:v>HPV1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Adult'!$A$37:$A$49</c:f>
              <c:strCache/>
            </c:strRef>
          </c:cat>
          <c:val>
            <c:numRef>
              <c:f>'1st Quarter Adult'!$C$37:$C$49</c:f>
              <c:numCache/>
            </c:numRef>
          </c:val>
        </c:ser>
        <c:ser>
          <c:idx val="1"/>
          <c:order val="1"/>
          <c:tx>
            <c:strRef>
              <c:f>'1st Quarter Adult'!$D$36</c:f>
              <c:strCache>
                <c:ptCount val="1"/>
                <c:pt idx="0">
                  <c:v>HPV2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Adult'!$A$37:$A$49</c:f>
              <c:strCache/>
            </c:strRef>
          </c:cat>
          <c:val>
            <c:numRef>
              <c:f>'1st Quarter Adult'!$D$37:$D$49</c:f>
              <c:numCache/>
            </c:numRef>
          </c:val>
        </c:ser>
        <c:ser>
          <c:idx val="2"/>
          <c:order val="2"/>
          <c:tx>
            <c:strRef>
              <c:f>'1st Quarter Adult'!$E$36</c:f>
              <c:strCache>
                <c:ptCount val="1"/>
                <c:pt idx="0">
                  <c:v>HPV3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Adult'!$A$37:$A$49</c:f>
              <c:strCache/>
            </c:strRef>
          </c:cat>
          <c:val>
            <c:numRef>
              <c:f>'1st Quarter Adult'!$E$37:$E$49</c:f>
              <c:numCache/>
            </c:numRef>
          </c:val>
        </c:ser>
        <c:axId val="32958338"/>
        <c:axId val="28189587"/>
      </c:barChart>
      <c:catAx>
        <c:axId val="32958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Geneva"/>
                <a:ea typeface="Geneva"/>
                <a:cs typeface="Geneva"/>
              </a:defRPr>
            </a:pPr>
          </a:p>
        </c:txPr>
        <c:crossAx val="28189587"/>
        <c:crosses val="autoZero"/>
        <c:auto val="1"/>
        <c:lblOffset val="100"/>
        <c:noMultiLvlLbl val="0"/>
      </c:catAx>
      <c:valAx>
        <c:axId val="28189587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3295833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645"/>
          <c:y val="0.319"/>
          <c:w val="0.11575"/>
          <c:h val="0.288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Geneva"/>
                <a:ea typeface="Geneva"/>
                <a:cs typeface="Geneva"/>
              </a:rPr>
              <a:t>HPV coverage</a:t>
            </a:r>
            <a:r>
              <a:rPr lang="en-US" cap="none" sz="1200" u="none" baseline="0">
                <a:latin typeface="Geneva"/>
                <a:ea typeface="Geneva"/>
                <a:cs typeface="Geneva"/>
              </a:rPr>
              <a:t>
Males 19-21 years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025"/>
          <c:y val="0.229"/>
          <c:w val="0.72975"/>
          <c:h val="0.5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Adult'!$C$67</c:f>
              <c:strCache>
                <c:ptCount val="1"/>
                <c:pt idx="0">
                  <c:v>HPV1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Adult'!$A$68:$A$80</c:f>
              <c:strCache/>
            </c:strRef>
          </c:cat>
          <c:val>
            <c:numRef>
              <c:f>'1st Quarter Adult'!$C$68:$C$80</c:f>
              <c:numCache/>
            </c:numRef>
          </c:val>
        </c:ser>
        <c:ser>
          <c:idx val="1"/>
          <c:order val="1"/>
          <c:tx>
            <c:strRef>
              <c:f>'1st Quarter Adult'!$D$67</c:f>
              <c:strCache>
                <c:ptCount val="1"/>
                <c:pt idx="0">
                  <c:v>HPV2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Adult'!$A$68:$A$80</c:f>
              <c:strCache/>
            </c:strRef>
          </c:cat>
          <c:val>
            <c:numRef>
              <c:f>'1st Quarter Adult'!$D$68:$D$80</c:f>
              <c:numCache/>
            </c:numRef>
          </c:val>
        </c:ser>
        <c:ser>
          <c:idx val="2"/>
          <c:order val="2"/>
          <c:tx>
            <c:strRef>
              <c:f>'1st Quarter Adult'!$E$67</c:f>
              <c:strCache>
                <c:ptCount val="1"/>
                <c:pt idx="0">
                  <c:v>HPV3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Adult'!$A$68:$A$80</c:f>
              <c:strCache/>
            </c:strRef>
          </c:cat>
          <c:val>
            <c:numRef>
              <c:f>'1st Quarter Adult'!$E$68:$E$80</c:f>
              <c:numCache/>
            </c:numRef>
          </c:val>
        </c:ser>
        <c:axId val="52379692"/>
        <c:axId val="1655181"/>
      </c:barChart>
      <c:catAx>
        <c:axId val="52379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Geneva"/>
                <a:ea typeface="Geneva"/>
                <a:cs typeface="Geneva"/>
              </a:defRPr>
            </a:pPr>
          </a:p>
        </c:txPr>
        <c:crossAx val="1655181"/>
        <c:crosses val="autoZero"/>
        <c:auto val="1"/>
        <c:lblOffset val="100"/>
        <c:noMultiLvlLbl val="0"/>
      </c:catAx>
      <c:valAx>
        <c:axId val="1655181"/>
        <c:scaling>
          <c:orientation val="minMax"/>
          <c:max val="0.5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5237969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6325"/>
          <c:y val="0.2955"/>
          <c:w val="0.11575"/>
          <c:h val="0.28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Geneva"/>
                <a:ea typeface="Geneva"/>
                <a:cs typeface="Geneva"/>
              </a:rPr>
              <a:t>Zoster coverage</a:t>
            </a:r>
            <a:r>
              <a:rPr lang="en-US" cap="none" sz="1200" u="none" baseline="0">
                <a:latin typeface="Geneva"/>
                <a:ea typeface="Geneva"/>
                <a:cs typeface="Geneva"/>
              </a:rPr>
              <a:t>
60</a:t>
            </a:r>
            <a:r>
              <a:rPr lang="en-US" cap="none" sz="1200" u="none" baseline="0">
                <a:latin typeface="Geneva"/>
                <a:ea typeface="Geneva"/>
                <a:cs typeface="Geneva"/>
              </a:rPr>
              <a:t> years +</a:t>
            </a:r>
          </a:p>
        </c:rich>
      </c:tx>
      <c:layout>
        <c:manualLayout>
          <c:xMode val="edge"/>
          <c:yMode val="edge"/>
          <c:x val="0.3705"/>
          <c:y val="0.0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35"/>
          <c:y val="0.233"/>
          <c:w val="0.851"/>
          <c:h val="0.4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Adult'!$C$98</c:f>
              <c:strCache>
                <c:ptCount val="1"/>
                <c:pt idx="0">
                  <c:v>Zoster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Adult'!$A$99:$A$111</c:f>
              <c:strCache/>
            </c:strRef>
          </c:cat>
          <c:val>
            <c:numRef>
              <c:f>'1st Quarter Adult'!$C$99:$C$111</c:f>
              <c:numCache/>
            </c:numRef>
          </c:val>
        </c:ser>
        <c:axId val="14896630"/>
        <c:axId val="66960807"/>
      </c:barChart>
      <c:catAx>
        <c:axId val="1489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Geneva"/>
                <a:ea typeface="Geneva"/>
                <a:cs typeface="Geneva"/>
              </a:defRPr>
            </a:pPr>
          </a:p>
        </c:txPr>
        <c:crossAx val="66960807"/>
        <c:crosses val="autoZero"/>
        <c:auto val="1"/>
        <c:lblOffset val="100"/>
        <c:noMultiLvlLbl val="0"/>
      </c:catAx>
      <c:valAx>
        <c:axId val="6696080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89663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 7-15 Months</a:t>
            </a:r>
          </a:p>
        </c:rich>
      </c:tx>
      <c:layout>
        <c:manualLayout>
          <c:xMode val="edge"/>
          <c:yMode val="edge"/>
          <c:x val="0.2965"/>
          <c:y val="0.03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"/>
          <c:y val="0.19725"/>
          <c:w val="0.8365"/>
          <c:h val="0.5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'!$D$71</c:f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3_27 '!$A$72:$A$84</c:f>
              <c:strCache/>
            </c:strRef>
          </c:cat>
          <c:val>
            <c:numRef>
              <c:f>'1st quarter 3_27 '!$D$72:$D$84</c:f>
              <c:numCache/>
            </c:numRef>
          </c:val>
        </c:ser>
        <c:axId val="29625484"/>
        <c:axId val="65302765"/>
      </c:barChart>
      <c:catAx>
        <c:axId val="2962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5302765"/>
        <c:crosses val="autoZero"/>
        <c:auto val="1"/>
        <c:lblOffset val="100"/>
        <c:tickLblSkip val="1"/>
        <c:noMultiLvlLbl val="0"/>
      </c:catAx>
      <c:valAx>
        <c:axId val="6530276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9625484"/>
        <c:crosses val="autoZero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Geneva"/>
                <a:ea typeface="Geneva"/>
                <a:cs typeface="Geneva"/>
              </a:rPr>
              <a:t>Pneumo</a:t>
            </a:r>
            <a:r>
              <a:rPr lang="en-US" cap="none" sz="1400" u="none" baseline="0">
                <a:latin typeface="Geneva"/>
                <a:ea typeface="Geneva"/>
                <a:cs typeface="Geneva"/>
              </a:rPr>
              <a:t> coverage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"/>
          <c:y val="0.19475"/>
          <c:w val="0.709"/>
          <c:h val="0.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Adult'!$C$129</c:f>
              <c:strCache>
                <c:ptCount val="1"/>
                <c:pt idx="0">
                  <c:v>Pneumo at/ after 65 yrs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Adult'!$A$130:$A$142</c:f>
              <c:strCache/>
            </c:strRef>
          </c:cat>
          <c:val>
            <c:numRef>
              <c:f>'1st Quarter Adult'!$C$130:$C$142</c:f>
              <c:numCache/>
            </c:numRef>
          </c:val>
        </c:ser>
        <c:ser>
          <c:idx val="1"/>
          <c:order val="1"/>
          <c:tx>
            <c:strRef>
              <c:f>'1st Quarter Adult'!$D$129</c:f>
              <c:strCache>
                <c:ptCount val="1"/>
                <c:pt idx="0">
                  <c:v>Pneumo Ever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Adult'!$A$130:$A$142</c:f>
              <c:strCache/>
            </c:strRef>
          </c:cat>
          <c:val>
            <c:numRef>
              <c:f>'1st Quarter Adult'!$D$130:$D$142</c:f>
              <c:numCache/>
            </c:numRef>
          </c:val>
        </c:ser>
        <c:axId val="65776352"/>
        <c:axId val="55116257"/>
      </c:barChart>
      <c:catAx>
        <c:axId val="65776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5116257"/>
        <c:crosses val="autoZero"/>
        <c:auto val="1"/>
        <c:lblOffset val="100"/>
        <c:noMultiLvlLbl val="0"/>
      </c:catAx>
      <c:valAx>
        <c:axId val="55116257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6577635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285"/>
          <c:y val="0.2925"/>
          <c:w val="0.15475"/>
          <c:h val="0.368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Geneva"/>
              <a:ea typeface="Geneva"/>
              <a:cs typeface="Geneva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15"/>
          <c:y val="0.14725"/>
          <c:w val="0.7352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Qtr. Flu Report'!$L$4</c:f>
              <c:strCache>
                <c:ptCount val="1"/>
                <c:pt idx="0">
                  <c:v>Total Fully Immunized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Qtr. Flu Report'!$A$5:$A$17</c:f>
              <c:strCache/>
            </c:strRef>
          </c:cat>
          <c:val>
            <c:numRef>
              <c:f>'1st Qtr. Flu Report'!$L$5:$L$17</c:f>
              <c:numCache/>
            </c:numRef>
          </c:val>
        </c:ser>
        <c:axId val="26284266"/>
        <c:axId val="35231803"/>
      </c:barChart>
      <c:catAx>
        <c:axId val="2628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31803"/>
        <c:crosses val="autoZero"/>
        <c:auto val="1"/>
        <c:lblOffset val="100"/>
        <c:noMultiLvlLbl val="0"/>
      </c:catAx>
      <c:valAx>
        <c:axId val="35231803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628426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2775"/>
          <c:y val="0.3755"/>
          <c:w val="0.1595"/>
          <c:h val="0.105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edge"/>
          <c:yMode val="edge"/>
          <c:x val="0.25975"/>
          <c:y val="0.0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"/>
          <c:y val="0.18675"/>
          <c:w val="0.831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3_27 '!$D$103</c:f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3_27 '!$A$104:$A$116</c:f>
              <c:strCache/>
            </c:strRef>
          </c:cat>
          <c:val>
            <c:numRef>
              <c:f>'1st quarter 3_27 '!$D$104:$D$116</c:f>
              <c:numCache/>
            </c:numRef>
          </c:val>
        </c:ser>
        <c:axId val="50853974"/>
        <c:axId val="55032583"/>
      </c:barChart>
      <c:catAx>
        <c:axId val="50853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5032583"/>
        <c:crosses val="autoZero"/>
        <c:auto val="1"/>
        <c:lblOffset val="100"/>
        <c:tickLblSkip val="1"/>
        <c:noMultiLvlLbl val="0"/>
      </c:catAx>
      <c:valAx>
        <c:axId val="5503258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0853974"/>
        <c:crosses val="autoZero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edge"/>
          <c:yMode val="edge"/>
          <c:x val="0.24"/>
          <c:y val="0.01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"/>
          <c:y val="0.1675"/>
          <c:w val="0.839"/>
          <c:h val="0.5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'!$D$135</c:f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3_27 '!$A$136:$A$148</c:f>
              <c:strCache/>
            </c:strRef>
          </c:cat>
          <c:val>
            <c:numRef>
              <c:f>'1st quarter 3_27 '!$D$136:$D$148</c:f>
              <c:numCache/>
            </c:numRef>
          </c:val>
        </c:ser>
        <c:axId val="25531200"/>
        <c:axId val="28454209"/>
      </c:barChart>
      <c:catAx>
        <c:axId val="2553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8454209"/>
        <c:crosses val="autoZero"/>
        <c:auto val="1"/>
        <c:lblOffset val="100"/>
        <c:tickLblSkip val="1"/>
        <c:noMultiLvlLbl val="0"/>
      </c:catAx>
      <c:valAx>
        <c:axId val="2845420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5531200"/>
        <c:crosses val="autoZero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 horizontalDpi="-4" verticalDpi="-4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edge"/>
          <c:yMode val="edge"/>
          <c:x val="0.26575"/>
          <c:y val="0.010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5"/>
          <c:y val="0.15775"/>
          <c:w val="0.8415"/>
          <c:h val="0.5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'!$D$167</c:f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3_27 '!$A$168:$A$180</c:f>
              <c:strCache/>
            </c:strRef>
          </c:cat>
          <c:val>
            <c:numRef>
              <c:f>'1st quarter 3_27 '!$D$168:$D$180</c:f>
              <c:numCache/>
            </c:numRef>
          </c:val>
        </c:ser>
        <c:axId val="54761290"/>
        <c:axId val="23089563"/>
      </c:barChart>
      <c:catAx>
        <c:axId val="5476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3089563"/>
        <c:crosses val="autoZero"/>
        <c:auto val="1"/>
        <c:lblOffset val="100"/>
        <c:tickLblSkip val="1"/>
        <c:noMultiLvlLbl val="0"/>
      </c:catAx>
      <c:valAx>
        <c:axId val="2308956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4761290"/>
        <c:crosses val="autoZero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edge"/>
          <c:yMode val="edge"/>
          <c:x val="0.187"/>
          <c:y val="0.03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25"/>
          <c:y val="0.24175"/>
          <c:w val="0.85525"/>
          <c:h val="0.5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'!$D$199</c:f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3_27 '!$A$200:$A$212</c:f>
              <c:strCache/>
            </c:strRef>
          </c:cat>
          <c:val>
            <c:numRef>
              <c:f>'1st quarter 3_27 '!$D$200:$D$212</c:f>
              <c:numCache/>
            </c:numRef>
          </c:val>
        </c:ser>
        <c:axId val="6479476"/>
        <c:axId val="58315285"/>
      </c:barChart>
      <c:catAx>
        <c:axId val="647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5285"/>
        <c:crosses val="autoZero"/>
        <c:auto val="1"/>
        <c:lblOffset val="100"/>
        <c:tickLblSkip val="1"/>
        <c:noMultiLvlLbl val="0"/>
      </c:catAx>
      <c:valAx>
        <c:axId val="5831528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476"/>
        <c:crosses val="autoZero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 horizontalDpi="-4" verticalDpi="-4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edge"/>
          <c:yMode val="edge"/>
          <c:x val="0.23275"/>
          <c:y val="0.029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"/>
          <c:y val="0.19675"/>
          <c:w val="0.8395"/>
          <c:h val="0.5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'!$D$39</c:f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3_27 '!$A$40:$A$52</c:f>
              <c:strCache/>
            </c:strRef>
          </c:cat>
          <c:val>
            <c:numRef>
              <c:f>'1st quarter 3_27 '!$D$40:$D$52</c:f>
              <c:numCache/>
            </c:numRef>
          </c:val>
        </c:ser>
        <c:axId val="55075518"/>
        <c:axId val="25917615"/>
      </c:barChart>
      <c:catAx>
        <c:axId val="5507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7615"/>
        <c:crosses val="autoZero"/>
        <c:auto val="1"/>
        <c:lblOffset val="100"/>
        <c:tickLblSkip val="1"/>
        <c:noMultiLvlLbl val="0"/>
      </c:catAx>
      <c:valAx>
        <c:axId val="2591761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5075518"/>
        <c:crosses val="autoZero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Verdana"/>
                <a:ea typeface="Geneva"/>
                <a:cs typeface="Geneva"/>
              </a:rPr>
              <a:t>Percent Completing Requirements 
All Ages (including Hep A)</a:t>
            </a:r>
          </a:p>
        </c:rich>
      </c:tx>
      <c:layout>
        <c:manualLayout>
          <c:xMode val="edge"/>
          <c:yMode val="edge"/>
          <c:x val="0.202"/>
          <c:y val="0.03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025"/>
          <c:y val="0.22675"/>
          <c:w val="0.845"/>
          <c:h val="0.5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3_27 '!$F$199</c:f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3_27 '!$A$200:$A$212</c:f>
              <c:strCache/>
            </c:strRef>
          </c:cat>
          <c:val>
            <c:numRef>
              <c:f>'1st quarter 3_27 '!$F$200:$F$212</c:f>
              <c:numCache/>
            </c:numRef>
          </c:val>
        </c:ser>
        <c:axId val="31931944"/>
        <c:axId val="18952041"/>
      </c:barChart>
      <c:catAx>
        <c:axId val="31931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52041"/>
        <c:crosses val="autoZero"/>
        <c:auto val="1"/>
        <c:lblOffset val="100"/>
        <c:tickLblSkip val="1"/>
        <c:noMultiLvlLbl val="0"/>
      </c:catAx>
      <c:valAx>
        <c:axId val="1895204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194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2 Year Olds with 4:3:1:3:3 Coverage</a:t>
            </a:r>
          </a:p>
        </c:rich>
      </c:tx>
      <c:layout>
        <c:manualLayout>
          <c:xMode val="edge"/>
          <c:yMode val="edge"/>
          <c:x val="0.13325"/>
          <c:y val="0.0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25"/>
          <c:y val="0.12125"/>
          <c:w val="0.87175"/>
          <c:h val="0.6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2 Year Olds'!$D$5</c:f>
              <c:strCache>
                <c:ptCount val="1"/>
                <c:pt idx="0">
                  <c:v>Percent with 4:3:1:3:3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2 Year Olds'!$A$6:$A$18</c:f>
              <c:strCache/>
            </c:strRef>
          </c:cat>
          <c:val>
            <c:numRef>
              <c:f>'1st Quarter 2 Year Olds'!$D$6:$D$18</c:f>
              <c:numCache/>
            </c:numRef>
          </c:val>
        </c:ser>
        <c:axId val="36350642"/>
        <c:axId val="58720323"/>
      </c:bar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0323"/>
        <c:crosses val="autoZero"/>
        <c:auto val="1"/>
        <c:lblOffset val="100"/>
        <c:tickLblSkip val="1"/>
        <c:noMultiLvlLbl val="0"/>
      </c:catAx>
      <c:valAx>
        <c:axId val="5872032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50642"/>
        <c:crosses val="autoZero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</xdr:row>
      <xdr:rowOff>0</xdr:rowOff>
    </xdr:from>
    <xdr:to>
      <xdr:col>18</xdr:col>
      <xdr:colOff>0</xdr:colOff>
      <xdr:row>19</xdr:row>
      <xdr:rowOff>0</xdr:rowOff>
    </xdr:to>
    <xdr:graphicFrame macro="">
      <xdr:nvGraphicFramePr>
        <xdr:cNvPr id="2" name="Chart 11"/>
        <xdr:cNvGraphicFramePr/>
      </xdr:nvGraphicFramePr>
      <xdr:xfrm>
        <a:off x="7372350" y="942975"/>
        <a:ext cx="40386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495300</xdr:colOff>
      <xdr:row>69</xdr:row>
      <xdr:rowOff>9525</xdr:rowOff>
    </xdr:from>
    <xdr:to>
      <xdr:col>18</xdr:col>
      <xdr:colOff>38100</xdr:colOff>
      <xdr:row>83</xdr:row>
      <xdr:rowOff>0</xdr:rowOff>
    </xdr:to>
    <xdr:graphicFrame macro="">
      <xdr:nvGraphicFramePr>
        <xdr:cNvPr id="3" name="Chart 13"/>
        <xdr:cNvGraphicFramePr/>
      </xdr:nvGraphicFramePr>
      <xdr:xfrm>
        <a:off x="7239000" y="6553200"/>
        <a:ext cx="421005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</xdr:colOff>
      <xdr:row>101</xdr:row>
      <xdr:rowOff>0</xdr:rowOff>
    </xdr:from>
    <xdr:to>
      <xdr:col>19</xdr:col>
      <xdr:colOff>485775</xdr:colOff>
      <xdr:row>115</xdr:row>
      <xdr:rowOff>0</xdr:rowOff>
    </xdr:to>
    <xdr:graphicFrame macro="">
      <xdr:nvGraphicFramePr>
        <xdr:cNvPr id="4" name="Chart 14"/>
        <xdr:cNvGraphicFramePr/>
      </xdr:nvGraphicFramePr>
      <xdr:xfrm>
        <a:off x="8610600" y="9344025"/>
        <a:ext cx="38481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133</xdr:row>
      <xdr:rowOff>9525</xdr:rowOff>
    </xdr:from>
    <xdr:to>
      <xdr:col>19</xdr:col>
      <xdr:colOff>485775</xdr:colOff>
      <xdr:row>146</xdr:row>
      <xdr:rowOff>142875</xdr:rowOff>
    </xdr:to>
    <xdr:graphicFrame macro="">
      <xdr:nvGraphicFramePr>
        <xdr:cNvPr id="5" name="Chart 16"/>
        <xdr:cNvGraphicFramePr/>
      </xdr:nvGraphicFramePr>
      <xdr:xfrm>
        <a:off x="8601075" y="12153900"/>
        <a:ext cx="3857625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165</xdr:row>
      <xdr:rowOff>0</xdr:rowOff>
    </xdr:from>
    <xdr:to>
      <xdr:col>20</xdr:col>
      <xdr:colOff>9525</xdr:colOff>
      <xdr:row>178</xdr:row>
      <xdr:rowOff>142875</xdr:rowOff>
    </xdr:to>
    <xdr:graphicFrame macro="">
      <xdr:nvGraphicFramePr>
        <xdr:cNvPr id="6" name="Chart 17"/>
        <xdr:cNvGraphicFramePr/>
      </xdr:nvGraphicFramePr>
      <xdr:xfrm>
        <a:off x="8715375" y="14944725"/>
        <a:ext cx="382905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476250</xdr:colOff>
      <xdr:row>196</xdr:row>
      <xdr:rowOff>142875</xdr:rowOff>
    </xdr:from>
    <xdr:to>
      <xdr:col>12</xdr:col>
      <xdr:colOff>523875</xdr:colOff>
      <xdr:row>212</xdr:row>
      <xdr:rowOff>0</xdr:rowOff>
    </xdr:to>
    <xdr:graphicFrame macro="">
      <xdr:nvGraphicFramePr>
        <xdr:cNvPr id="7" name="Chart 18"/>
        <xdr:cNvGraphicFramePr/>
      </xdr:nvGraphicFramePr>
      <xdr:xfrm>
        <a:off x="4743450" y="17678400"/>
        <a:ext cx="3762375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37</xdr:row>
      <xdr:rowOff>19050</xdr:rowOff>
    </xdr:from>
    <xdr:to>
      <xdr:col>17</xdr:col>
      <xdr:colOff>485775</xdr:colOff>
      <xdr:row>50</xdr:row>
      <xdr:rowOff>133350</xdr:rowOff>
    </xdr:to>
    <xdr:graphicFrame macro="">
      <xdr:nvGraphicFramePr>
        <xdr:cNvPr id="8" name="Chart 19"/>
        <xdr:cNvGraphicFramePr/>
      </xdr:nvGraphicFramePr>
      <xdr:xfrm>
        <a:off x="7372350" y="3762375"/>
        <a:ext cx="3962400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219075</xdr:colOff>
      <xdr:row>196</xdr:row>
      <xdr:rowOff>133350</xdr:rowOff>
    </xdr:from>
    <xdr:to>
      <xdr:col>19</xdr:col>
      <xdr:colOff>476250</xdr:colOff>
      <xdr:row>211</xdr:row>
      <xdr:rowOff>123825</xdr:rowOff>
    </xdr:to>
    <xdr:graphicFrame macro="">
      <xdr:nvGraphicFramePr>
        <xdr:cNvPr id="9" name="Chart 20"/>
        <xdr:cNvGraphicFramePr/>
      </xdr:nvGraphicFramePr>
      <xdr:xfrm>
        <a:off x="8820150" y="17668875"/>
        <a:ext cx="362902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0.09825</cdr:x>
      <cdr:y>0.2455</cdr:y>
    </cdr:from>
    <cdr:to>
      <cdr:x>0.96925</cdr:x>
      <cdr:y>0.2455</cdr:y>
    </cdr:to>
    <cdr:sp macro="" textlink="">
      <cdr:nvSpPr>
        <cdr:cNvPr id="13313" name="Line 1"/>
        <cdr:cNvSpPr>
          <a:spLocks noChangeShapeType="1"/>
        </cdr:cNvSpPr>
      </cdr:nvSpPr>
      <cdr:spPr bwMode="auto">
        <a:xfrm flipV="1">
          <a:off x="495300" y="600075"/>
          <a:ext cx="4400550" cy="0"/>
        </a:xfrm>
        <a:prstGeom prst="line">
          <a:avLst/>
        </a:prstGeom>
        <a:noFill/>
        <a:ln w="25400">
          <a:solidFill>
            <a:srgbClr val="000000"/>
          </a:solidFill>
          <a:prstDash val="dashDot"/>
          <a:round/>
          <a:headEnd type="none"/>
          <a:tailEnd type="none"/>
        </a:ln>
      </cdr:spPr>
      <cdr:txBody>
        <a:bodyPr lIns="0" tIns="0" rIns="0" bIns="0"/>
        <a:lstStyle/>
        <a:p>
          <a:endParaRPr lang="en-US"/>
        </a:p>
      </cdr:txBody>
    </cdr:sp>
  </cdr:relSizeAnchor>
  <cdr:relSizeAnchor xmlns:cdr="http://schemas.openxmlformats.org/drawingml/2006/chartDrawing">
    <cdr:from>
      <cdr:x>0.1135</cdr:x>
      <cdr:y>0.1235</cdr:y>
    </cdr:from>
    <cdr:to>
      <cdr:x>0.62875</cdr:x>
      <cdr:y>0.1875</cdr:y>
    </cdr:to>
    <cdr:sp macro="" textlink="">
      <cdr:nvSpPr>
        <cdr:cNvPr id="13314" name="Text Box 2"/>
        <cdr:cNvSpPr txBox="1">
          <a:spLocks noChangeArrowheads="1"/>
        </cdr:cNvSpPr>
      </cdr:nvSpPr>
      <cdr:spPr bwMode="auto">
        <a:xfrm>
          <a:off x="571500" y="295275"/>
          <a:ext cx="2600325" cy="1524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</cdr:x>
      <cdr:y>0.26525</cdr:y>
    </cdr:from>
    <cdr:to>
      <cdr:x>0.96475</cdr:x>
      <cdr:y>0.26525</cdr:y>
    </cdr:to>
    <cdr:sp macro="" textlink="">
      <cdr:nvSpPr>
        <cdr:cNvPr id="14337" name="Line 1"/>
        <cdr:cNvSpPr>
          <a:spLocks noChangeShapeType="1"/>
        </cdr:cNvSpPr>
      </cdr:nvSpPr>
      <cdr:spPr bwMode="auto">
        <a:xfrm flipV="1">
          <a:off x="571500" y="647700"/>
          <a:ext cx="4314825" cy="0"/>
        </a:xfrm>
        <a:prstGeom prst="line">
          <a:avLst/>
        </a:prstGeom>
        <a:noFill/>
        <a:ln w="25400">
          <a:solidFill>
            <a:srgbClr val="000000"/>
          </a:solidFill>
          <a:prstDash val="dashDot"/>
          <a:round/>
          <a:headEnd type="none"/>
          <a:tailEnd type="none"/>
        </a:ln>
      </cdr:spPr>
      <cdr:txBody>
        <a:bodyPr/>
        <a:lstStyle/>
        <a:p>
          <a:endParaRPr lang="en-US"/>
        </a:p>
      </cdr:txBody>
    </cdr:sp>
  </cdr:relSizeAnchor>
  <cdr:relSizeAnchor xmlns:cdr="http://schemas.openxmlformats.org/drawingml/2006/chartDrawing">
    <cdr:from>
      <cdr:x>0.124</cdr:x>
      <cdr:y>0.14225</cdr:y>
    </cdr:from>
    <cdr:to>
      <cdr:x>0.63475</cdr:x>
      <cdr:y>0.20825</cdr:y>
    </cdr:to>
    <cdr:sp macro="" textlink="">
      <cdr:nvSpPr>
        <cdr:cNvPr id="14338" name="Text Box 2"/>
        <cdr:cNvSpPr txBox="1">
          <a:spLocks noChangeArrowheads="1"/>
        </cdr:cNvSpPr>
      </cdr:nvSpPr>
      <cdr:spPr bwMode="auto">
        <a:xfrm>
          <a:off x="619125" y="342900"/>
          <a:ext cx="2590800" cy="16192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3</xdr:row>
      <xdr:rowOff>9525</xdr:rowOff>
    </xdr:from>
    <xdr:to>
      <xdr:col>12</xdr:col>
      <xdr:colOff>57150</xdr:colOff>
      <xdr:row>17</xdr:row>
      <xdr:rowOff>152400</xdr:rowOff>
    </xdr:to>
    <xdr:graphicFrame macro="">
      <xdr:nvGraphicFramePr>
        <xdr:cNvPr id="2" name="Chart 1"/>
        <xdr:cNvGraphicFramePr/>
      </xdr:nvGraphicFramePr>
      <xdr:xfrm>
        <a:off x="6610350" y="571500"/>
        <a:ext cx="5048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20</xdr:row>
      <xdr:rowOff>0</xdr:rowOff>
    </xdr:from>
    <xdr:to>
      <xdr:col>12</xdr:col>
      <xdr:colOff>85725</xdr:colOff>
      <xdr:row>35</xdr:row>
      <xdr:rowOff>0</xdr:rowOff>
    </xdr:to>
    <xdr:graphicFrame macro="">
      <xdr:nvGraphicFramePr>
        <xdr:cNvPr id="3" name="Chart 2"/>
        <xdr:cNvGraphicFramePr/>
      </xdr:nvGraphicFramePr>
      <xdr:xfrm>
        <a:off x="6619875" y="3333750"/>
        <a:ext cx="50673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12</xdr:col>
      <xdr:colOff>114300</xdr:colOff>
      <xdr:row>52</xdr:row>
      <xdr:rowOff>0</xdr:rowOff>
    </xdr:to>
    <xdr:graphicFrame macro="">
      <xdr:nvGraphicFramePr>
        <xdr:cNvPr id="4" name="Chart 2"/>
        <xdr:cNvGraphicFramePr/>
      </xdr:nvGraphicFramePr>
      <xdr:xfrm>
        <a:off x="6734175" y="6115050"/>
        <a:ext cx="498157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533400</xdr:colOff>
      <xdr:row>39</xdr:row>
      <xdr:rowOff>0</xdr:rowOff>
    </xdr:from>
    <xdr:to>
      <xdr:col>9</xdr:col>
      <xdr:colOff>333375</xdr:colOff>
      <xdr:row>40</xdr:row>
      <xdr:rowOff>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7267575" y="6477000"/>
          <a:ext cx="2581275" cy="161925"/>
        </a:xfrm>
        <a:prstGeom prst="rect">
          <a:avLst/>
        </a:prstGeom>
        <a:noFill/>
        <a:ln w="9525">
          <a:noFill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xdr:txBody>
    </xdr:sp>
    <xdr:clientData/>
  </xdr:twoCellAnchor>
  <xdr:twoCellAnchor>
    <xdr:from>
      <xdr:col>5</xdr:col>
      <xdr:colOff>485775</xdr:colOff>
      <xdr:row>40</xdr:row>
      <xdr:rowOff>133350</xdr:rowOff>
    </xdr:from>
    <xdr:to>
      <xdr:col>11</xdr:col>
      <xdr:colOff>561975</xdr:colOff>
      <xdr:row>40</xdr:row>
      <xdr:rowOff>133350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V="1">
          <a:off x="7219950" y="6772275"/>
          <a:ext cx="4248150" cy="0"/>
        </a:xfrm>
        <a:prstGeom prst="line">
          <a:avLst/>
        </a:prstGeom>
        <a:noFill/>
        <a:ln w="25400">
          <a:solidFill>
            <a:srgbClr val="000000"/>
          </a:solidFill>
          <a:prstDash val="dash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4</xdr:row>
      <xdr:rowOff>0</xdr:rowOff>
    </xdr:from>
    <xdr:to>
      <xdr:col>14</xdr:col>
      <xdr:colOff>66675</xdr:colOff>
      <xdr:row>17</xdr:row>
      <xdr:rowOff>152400</xdr:rowOff>
    </xdr:to>
    <xdr:graphicFrame macro="">
      <xdr:nvGraphicFramePr>
        <xdr:cNvPr id="2" name="Chart 4"/>
        <xdr:cNvGraphicFramePr/>
      </xdr:nvGraphicFramePr>
      <xdr:xfrm>
        <a:off x="4552950" y="1133475"/>
        <a:ext cx="59245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33</xdr:row>
      <xdr:rowOff>200025</xdr:rowOff>
    </xdr:from>
    <xdr:to>
      <xdr:col>18</xdr:col>
      <xdr:colOff>323850</xdr:colOff>
      <xdr:row>49</xdr:row>
      <xdr:rowOff>95250</xdr:rowOff>
    </xdr:to>
    <xdr:graphicFrame macro="">
      <xdr:nvGraphicFramePr>
        <xdr:cNvPr id="3" name="Chart 5"/>
        <xdr:cNvGraphicFramePr/>
      </xdr:nvGraphicFramePr>
      <xdr:xfrm>
        <a:off x="6438900" y="3819525"/>
        <a:ext cx="70389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65</xdr:row>
      <xdr:rowOff>133350</xdr:rowOff>
    </xdr:from>
    <xdr:to>
      <xdr:col>15</xdr:col>
      <xdr:colOff>123825</xdr:colOff>
      <xdr:row>80</xdr:row>
      <xdr:rowOff>28575</xdr:rowOff>
    </xdr:to>
    <xdr:graphicFrame macro="">
      <xdr:nvGraphicFramePr>
        <xdr:cNvPr id="4" name="Chart 6"/>
        <xdr:cNvGraphicFramePr/>
      </xdr:nvGraphicFramePr>
      <xdr:xfrm>
        <a:off x="4876800" y="6858000"/>
        <a:ext cx="63436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96</xdr:row>
      <xdr:rowOff>133350</xdr:rowOff>
    </xdr:from>
    <xdr:to>
      <xdr:col>15</xdr:col>
      <xdr:colOff>123825</xdr:colOff>
      <xdr:row>111</xdr:row>
      <xdr:rowOff>28575</xdr:rowOff>
    </xdr:to>
    <xdr:graphicFrame macro="">
      <xdr:nvGraphicFramePr>
        <xdr:cNvPr id="5" name="Chart 6"/>
        <xdr:cNvGraphicFramePr/>
      </xdr:nvGraphicFramePr>
      <xdr:xfrm>
        <a:off x="4876800" y="9810750"/>
        <a:ext cx="634365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4</xdr:row>
      <xdr:rowOff>57150</xdr:rowOff>
    </xdr:from>
    <xdr:to>
      <xdr:col>9</xdr:col>
      <xdr:colOff>523875</xdr:colOff>
      <xdr:row>33</xdr:row>
      <xdr:rowOff>19050</xdr:rowOff>
    </xdr:to>
    <xdr:graphicFrame macro="">
      <xdr:nvGraphicFramePr>
        <xdr:cNvPr id="2" name="Chart 1"/>
        <xdr:cNvGraphicFramePr/>
      </xdr:nvGraphicFramePr>
      <xdr:xfrm>
        <a:off x="3905250" y="866775"/>
        <a:ext cx="41529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35</xdr:row>
      <xdr:rowOff>19050</xdr:rowOff>
    </xdr:from>
    <xdr:to>
      <xdr:col>12</xdr:col>
      <xdr:colOff>276225</xdr:colOff>
      <xdr:row>49</xdr:row>
      <xdr:rowOff>152400</xdr:rowOff>
    </xdr:to>
    <xdr:graphicFrame macro="">
      <xdr:nvGraphicFramePr>
        <xdr:cNvPr id="3" name="Chart 2"/>
        <xdr:cNvGraphicFramePr/>
      </xdr:nvGraphicFramePr>
      <xdr:xfrm>
        <a:off x="5038725" y="3609975"/>
        <a:ext cx="48291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219075</xdr:colOff>
      <xdr:row>66</xdr:row>
      <xdr:rowOff>9525</xdr:rowOff>
    </xdr:from>
    <xdr:to>
      <xdr:col>12</xdr:col>
      <xdr:colOff>247650</xdr:colOff>
      <xdr:row>95</xdr:row>
      <xdr:rowOff>19050</xdr:rowOff>
    </xdr:to>
    <xdr:graphicFrame macro="">
      <xdr:nvGraphicFramePr>
        <xdr:cNvPr id="4" name="Chart 3"/>
        <xdr:cNvGraphicFramePr/>
      </xdr:nvGraphicFramePr>
      <xdr:xfrm>
        <a:off x="5010150" y="6381750"/>
        <a:ext cx="48291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97</xdr:row>
      <xdr:rowOff>9525</xdr:rowOff>
    </xdr:from>
    <xdr:to>
      <xdr:col>10</xdr:col>
      <xdr:colOff>304800</xdr:colOff>
      <xdr:row>111</xdr:row>
      <xdr:rowOff>0</xdr:rowOff>
    </xdr:to>
    <xdr:graphicFrame macro="">
      <xdr:nvGraphicFramePr>
        <xdr:cNvPr id="5" name="Chart 1"/>
        <xdr:cNvGraphicFramePr/>
      </xdr:nvGraphicFramePr>
      <xdr:xfrm>
        <a:off x="4133850" y="9163050"/>
        <a:ext cx="439102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561975</xdr:colOff>
      <xdr:row>128</xdr:row>
      <xdr:rowOff>0</xdr:rowOff>
    </xdr:from>
    <xdr:to>
      <xdr:col>11</xdr:col>
      <xdr:colOff>438150</xdr:colOff>
      <xdr:row>142</xdr:row>
      <xdr:rowOff>19050</xdr:rowOff>
    </xdr:to>
    <xdr:graphicFrame macro="">
      <xdr:nvGraphicFramePr>
        <xdr:cNvPr id="6" name="Chart 2"/>
        <xdr:cNvGraphicFramePr/>
      </xdr:nvGraphicFramePr>
      <xdr:xfrm>
        <a:off x="4667250" y="11934825"/>
        <a:ext cx="4676775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34</xdr:row>
      <xdr:rowOff>19050</xdr:rowOff>
    </xdr:from>
    <xdr:to>
      <xdr:col>9</xdr:col>
      <xdr:colOff>152400</xdr:colOff>
      <xdr:row>57</xdr:row>
      <xdr:rowOff>142875</xdr:rowOff>
    </xdr:to>
    <xdr:graphicFrame macro="">
      <xdr:nvGraphicFramePr>
        <xdr:cNvPr id="2" name="Chart 1"/>
        <xdr:cNvGraphicFramePr/>
      </xdr:nvGraphicFramePr>
      <xdr:xfrm>
        <a:off x="1628775" y="8201025"/>
        <a:ext cx="68865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\My%20Documents\Immunizations\Reports\2007\Annual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 3 - 27 months"/>
      <sheetName val="3rd Quarter 2 Year Olds "/>
      <sheetName val="3rd Quarter % User Pop"/>
      <sheetName val="4th quarter"/>
      <sheetName val="4th  Quarter 2 Year Olds "/>
      <sheetName val="Annual"/>
    </sheetNames>
    <sheetDataSet>
      <sheetData sheetId="0">
        <row r="189">
          <cell r="B189">
            <v>35030</v>
          </cell>
          <cell r="D189">
            <v>0.7485012846131887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0" refreshError="1"/>
      <sheetData sheetId="1" refreshError="1">
        <row r="189">
          <cell r="B189">
            <v>30367</v>
          </cell>
          <cell r="D189">
            <v>0.8186847564790727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2"/>
  <sheetViews>
    <sheetView tabSelected="1" workbookViewId="0" topLeftCell="A1">
      <selection activeCell="X41" sqref="X41"/>
    </sheetView>
  </sheetViews>
  <sheetFormatPr defaultColWidth="11.375" defaultRowHeight="12"/>
  <cols>
    <col min="1" max="1" width="10.375" style="1" customWidth="1"/>
    <col min="2" max="2" width="10.125" style="1" customWidth="1"/>
    <col min="3" max="3" width="9.25390625" style="1" customWidth="1"/>
    <col min="4" max="4" width="10.00390625" style="1" customWidth="1"/>
    <col min="5" max="13" width="8.125" style="1" customWidth="1"/>
    <col min="14" max="22" width="7.375" style="1" customWidth="1"/>
    <col min="23" max="16384" width="11.375" style="1" customWidth="1"/>
  </cols>
  <sheetData>
    <row r="1" spans="1:20" ht="15.7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10"/>
    </row>
    <row r="2" spans="1:20" ht="15.75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3"/>
    </row>
    <row r="3" spans="1:20" ht="15.75" thickBot="1">
      <c r="A3" s="114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6"/>
    </row>
    <row r="4" spans="1:12" ht="12">
      <c r="A4" s="2"/>
      <c r="B4" s="3"/>
      <c r="C4" s="3"/>
      <c r="D4" s="4"/>
      <c r="E4" s="4"/>
      <c r="F4" s="4"/>
      <c r="G4" s="4"/>
      <c r="H4" s="4"/>
      <c r="I4" s="4"/>
      <c r="J4" s="3"/>
      <c r="K4" s="3"/>
      <c r="L4" s="3"/>
    </row>
    <row r="5" spans="1:10" ht="15" customHeight="1">
      <c r="A5" s="98" t="s">
        <v>3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2">
      <c r="A6" s="99" t="s">
        <v>4</v>
      </c>
      <c r="B6" s="106" t="s">
        <v>5</v>
      </c>
      <c r="C6" s="103" t="s">
        <v>6</v>
      </c>
      <c r="D6" s="104" t="s">
        <v>7</v>
      </c>
      <c r="E6" s="96" t="s">
        <v>8</v>
      </c>
      <c r="F6" s="96" t="s">
        <v>9</v>
      </c>
      <c r="G6" s="96" t="s">
        <v>10</v>
      </c>
      <c r="H6" s="96" t="s">
        <v>11</v>
      </c>
      <c r="I6" s="96" t="s">
        <v>12</v>
      </c>
      <c r="J6" s="96" t="s">
        <v>13</v>
      </c>
    </row>
    <row r="7" spans="1:10" ht="12.75" thickBot="1">
      <c r="A7" s="100"/>
      <c r="B7" s="107"/>
      <c r="C7" s="102"/>
      <c r="D7" s="105"/>
      <c r="E7" s="97"/>
      <c r="F7" s="97"/>
      <c r="G7" s="97"/>
      <c r="H7" s="97"/>
      <c r="I7" s="97"/>
      <c r="J7" s="97"/>
    </row>
    <row r="8" spans="1:10" ht="12">
      <c r="A8" s="1" t="s">
        <v>14</v>
      </c>
      <c r="B8" s="5">
        <v>324</v>
      </c>
      <c r="C8" s="5">
        <v>251</v>
      </c>
      <c r="D8" s="6">
        <f aca="true" t="shared" si="0" ref="D8:D19">C8/B8</f>
        <v>0.7746913580246914</v>
      </c>
      <c r="E8" s="6">
        <f aca="true" t="shared" si="1" ref="E8:E19">E23/B8</f>
        <v>0.7777777777777778</v>
      </c>
      <c r="F8" s="6">
        <f aca="true" t="shared" si="2" ref="F8:F19">F23/B8</f>
        <v>0.7777777777777778</v>
      </c>
      <c r="G8" s="6">
        <f aca="true" t="shared" si="3" ref="G8:G19">G23/B8</f>
        <v>0.7777777777777778</v>
      </c>
      <c r="H8" s="6">
        <f aca="true" t="shared" si="4" ref="H8:H19">H23/B8</f>
        <v>0.9228395061728395</v>
      </c>
      <c r="I8" s="7">
        <f aca="true" t="shared" si="5" ref="I8:I19">I23/B8</f>
        <v>0.7746913580246914</v>
      </c>
      <c r="J8" s="6">
        <f aca="true" t="shared" si="6" ref="J8:J19">J23/B8</f>
        <v>0.7006172839506173</v>
      </c>
    </row>
    <row r="9" spans="1:10" ht="12">
      <c r="A9" s="1" t="s">
        <v>15</v>
      </c>
      <c r="B9" s="5">
        <v>341</v>
      </c>
      <c r="C9" s="5">
        <v>299</v>
      </c>
      <c r="D9" s="6">
        <f t="shared" si="0"/>
        <v>0.8768328445747801</v>
      </c>
      <c r="E9" s="6">
        <f t="shared" si="1"/>
        <v>0.8885630498533724</v>
      </c>
      <c r="F9" s="6">
        <f t="shared" si="2"/>
        <v>0.8856304985337243</v>
      </c>
      <c r="G9" s="6">
        <f t="shared" si="3"/>
        <v>0.8826979472140762</v>
      </c>
      <c r="H9" s="6">
        <f t="shared" si="4"/>
        <v>0.9354838709677419</v>
      </c>
      <c r="I9" s="7">
        <f t="shared" si="5"/>
        <v>0.8914956011730205</v>
      </c>
      <c r="J9" s="6">
        <f t="shared" si="6"/>
        <v>0.7448680351906158</v>
      </c>
    </row>
    <row r="10" spans="1:10" ht="12">
      <c r="A10" s="1" t="s">
        <v>16</v>
      </c>
      <c r="B10" s="8">
        <v>121</v>
      </c>
      <c r="C10" s="8">
        <v>88</v>
      </c>
      <c r="D10" s="6">
        <f t="shared" si="0"/>
        <v>0.7272727272727273</v>
      </c>
      <c r="E10" s="6">
        <f t="shared" si="1"/>
        <v>0.743801652892562</v>
      </c>
      <c r="F10" s="6">
        <f t="shared" si="2"/>
        <v>0.743801652892562</v>
      </c>
      <c r="G10" s="6">
        <f t="shared" si="3"/>
        <v>0.743801652892562</v>
      </c>
      <c r="H10" s="6">
        <f t="shared" si="4"/>
        <v>0.8016528925619835</v>
      </c>
      <c r="I10" s="7">
        <f t="shared" si="5"/>
        <v>0.7355371900826446</v>
      </c>
      <c r="J10" s="6">
        <f t="shared" si="6"/>
        <v>0.71900826446281</v>
      </c>
    </row>
    <row r="11" spans="1:10" ht="12">
      <c r="A11" s="1" t="s">
        <v>17</v>
      </c>
      <c r="B11" s="5">
        <v>146</v>
      </c>
      <c r="C11" s="5">
        <v>114</v>
      </c>
      <c r="D11" s="6">
        <f t="shared" si="0"/>
        <v>0.7808219178082192</v>
      </c>
      <c r="E11" s="6">
        <f t="shared" si="1"/>
        <v>0.7876712328767124</v>
      </c>
      <c r="F11" s="6">
        <f t="shared" si="2"/>
        <v>0.7876712328767124</v>
      </c>
      <c r="G11" s="6">
        <f t="shared" si="3"/>
        <v>0.7945205479452054</v>
      </c>
      <c r="H11" s="6">
        <f t="shared" si="4"/>
        <v>0.9041095890410958</v>
      </c>
      <c r="I11" s="7">
        <f t="shared" si="5"/>
        <v>0.7876712328767124</v>
      </c>
      <c r="J11" s="6">
        <f t="shared" si="6"/>
        <v>0.5958904109589042</v>
      </c>
    </row>
    <row r="12" spans="1:10" ht="12">
      <c r="A12" s="1" t="s">
        <v>18</v>
      </c>
      <c r="B12" s="5">
        <v>138</v>
      </c>
      <c r="C12" s="5">
        <v>106</v>
      </c>
      <c r="D12" s="6">
        <f t="shared" si="0"/>
        <v>0.7681159420289855</v>
      </c>
      <c r="E12" s="6">
        <f t="shared" si="1"/>
        <v>0.7753623188405797</v>
      </c>
      <c r="F12" s="6">
        <f t="shared" si="2"/>
        <v>0.7753623188405797</v>
      </c>
      <c r="G12" s="6">
        <f t="shared" si="3"/>
        <v>0.7753623188405797</v>
      </c>
      <c r="H12" s="6">
        <f t="shared" si="4"/>
        <v>0.8985507246376812</v>
      </c>
      <c r="I12" s="7">
        <f t="shared" si="5"/>
        <v>0.7681159420289855</v>
      </c>
      <c r="J12" s="6">
        <f t="shared" si="6"/>
        <v>0.7536231884057971</v>
      </c>
    </row>
    <row r="13" spans="1:10" ht="12">
      <c r="A13" s="1" t="s">
        <v>19</v>
      </c>
      <c r="B13" s="5">
        <v>115</v>
      </c>
      <c r="C13" s="5">
        <v>87</v>
      </c>
      <c r="D13" s="6">
        <f t="shared" si="0"/>
        <v>0.7565217391304347</v>
      </c>
      <c r="E13" s="6">
        <f t="shared" si="1"/>
        <v>0.7565217391304347</v>
      </c>
      <c r="F13" s="6">
        <f t="shared" si="2"/>
        <v>0.7565217391304347</v>
      </c>
      <c r="G13" s="6">
        <f t="shared" si="3"/>
        <v>0.7565217391304347</v>
      </c>
      <c r="H13" s="6">
        <f t="shared" si="4"/>
        <v>0.7913043478260869</v>
      </c>
      <c r="I13" s="7">
        <f t="shared" si="5"/>
        <v>0.6434782608695652</v>
      </c>
      <c r="J13" s="6">
        <f t="shared" si="6"/>
        <v>0.6173913043478261</v>
      </c>
    </row>
    <row r="14" spans="1:11" ht="12">
      <c r="A14" s="1" t="s">
        <v>20</v>
      </c>
      <c r="B14" s="5">
        <v>71</v>
      </c>
      <c r="C14" s="5">
        <v>60</v>
      </c>
      <c r="D14" s="6">
        <f t="shared" si="0"/>
        <v>0.8450704225352113</v>
      </c>
      <c r="E14" s="6">
        <f t="shared" si="1"/>
        <v>0.8591549295774648</v>
      </c>
      <c r="F14" s="6">
        <f t="shared" si="2"/>
        <v>0.8591549295774648</v>
      </c>
      <c r="G14" s="6">
        <f t="shared" si="3"/>
        <v>0.8591549295774648</v>
      </c>
      <c r="H14" s="6">
        <f t="shared" si="4"/>
        <v>0.9014084507042254</v>
      </c>
      <c r="I14" s="7">
        <f t="shared" si="5"/>
        <v>0.8450704225352113</v>
      </c>
      <c r="J14" s="6">
        <f t="shared" si="6"/>
        <v>0.8309859154929577</v>
      </c>
      <c r="K14" s="6"/>
    </row>
    <row r="15" spans="1:10" ht="12">
      <c r="A15" s="1" t="s">
        <v>21</v>
      </c>
      <c r="B15" s="5">
        <v>537</v>
      </c>
      <c r="C15" s="5">
        <v>488</v>
      </c>
      <c r="D15" s="6">
        <f t="shared" si="0"/>
        <v>0.9087523277467412</v>
      </c>
      <c r="E15" s="6">
        <f t="shared" si="1"/>
        <v>0.9162011173184358</v>
      </c>
      <c r="F15" s="6">
        <f t="shared" si="2"/>
        <v>0.9162011173184358</v>
      </c>
      <c r="G15" s="6">
        <f t="shared" si="3"/>
        <v>0.9087523277467412</v>
      </c>
      <c r="H15" s="6">
        <f t="shared" si="4"/>
        <v>0.9497206703910615</v>
      </c>
      <c r="I15" s="7">
        <f t="shared" si="5"/>
        <v>0.9162011173184358</v>
      </c>
      <c r="J15" s="6">
        <f t="shared" si="6"/>
        <v>0.8938547486033519</v>
      </c>
    </row>
    <row r="16" spans="1:10" ht="12">
      <c r="A16" s="1" t="s">
        <v>22</v>
      </c>
      <c r="B16" s="5">
        <v>172</v>
      </c>
      <c r="C16" s="5">
        <v>152</v>
      </c>
      <c r="D16" s="6">
        <f t="shared" si="0"/>
        <v>0.8837209302325582</v>
      </c>
      <c r="E16" s="6">
        <f t="shared" si="1"/>
        <v>0.8837209302325582</v>
      </c>
      <c r="F16" s="6">
        <f t="shared" si="2"/>
        <v>0.8837209302325582</v>
      </c>
      <c r="G16" s="6">
        <f t="shared" si="3"/>
        <v>0.8837209302325582</v>
      </c>
      <c r="H16" s="6">
        <f t="shared" si="4"/>
        <v>0.9418604651162791</v>
      </c>
      <c r="I16" s="7">
        <f t="shared" si="5"/>
        <v>0.8837209302325582</v>
      </c>
      <c r="J16" s="6">
        <f t="shared" si="6"/>
        <v>0.877906976744186</v>
      </c>
    </row>
    <row r="17" spans="1:10" ht="12">
      <c r="A17" s="1" t="s">
        <v>23</v>
      </c>
      <c r="B17" s="8">
        <v>249</v>
      </c>
      <c r="C17" s="8">
        <v>214</v>
      </c>
      <c r="D17" s="6">
        <f t="shared" si="0"/>
        <v>0.8594377510040161</v>
      </c>
      <c r="E17" s="6">
        <f t="shared" si="1"/>
        <v>0.8674698795180723</v>
      </c>
      <c r="F17" s="6">
        <f t="shared" si="2"/>
        <v>0.8674698795180723</v>
      </c>
      <c r="G17" s="6">
        <f t="shared" si="3"/>
        <v>0.8634538152610441</v>
      </c>
      <c r="H17" s="6">
        <f t="shared" si="4"/>
        <v>0.9678714859437751</v>
      </c>
      <c r="I17" s="7">
        <f t="shared" si="5"/>
        <v>0.8634538152610441</v>
      </c>
      <c r="J17" s="6">
        <f t="shared" si="6"/>
        <v>0.8393574297188755</v>
      </c>
    </row>
    <row r="18" spans="1:10" ht="12">
      <c r="A18" s="1" t="s">
        <v>24</v>
      </c>
      <c r="B18" s="5">
        <v>83</v>
      </c>
      <c r="C18" s="5">
        <v>55</v>
      </c>
      <c r="D18" s="6">
        <f t="shared" si="0"/>
        <v>0.6626506024096386</v>
      </c>
      <c r="E18" s="6">
        <f t="shared" si="1"/>
        <v>0.6867469879518072</v>
      </c>
      <c r="F18" s="6">
        <f t="shared" si="2"/>
        <v>0.6867469879518072</v>
      </c>
      <c r="G18" s="6">
        <f t="shared" si="3"/>
        <v>0.6746987951807228</v>
      </c>
      <c r="H18" s="6">
        <f t="shared" si="4"/>
        <v>0.7710843373493976</v>
      </c>
      <c r="I18" s="7">
        <f t="shared" si="5"/>
        <v>0.6746987951807228</v>
      </c>
      <c r="J18" s="6">
        <f t="shared" si="6"/>
        <v>0.6024096385542169</v>
      </c>
    </row>
    <row r="19" spans="1:10" ht="12">
      <c r="A19" s="1" t="s">
        <v>25</v>
      </c>
      <c r="B19" s="5">
        <v>49</v>
      </c>
      <c r="C19" s="5">
        <v>39</v>
      </c>
      <c r="D19" s="6">
        <f t="shared" si="0"/>
        <v>0.7959183673469388</v>
      </c>
      <c r="E19" s="6">
        <f t="shared" si="1"/>
        <v>0.7959183673469388</v>
      </c>
      <c r="F19" s="6">
        <f t="shared" si="2"/>
        <v>0.7959183673469388</v>
      </c>
      <c r="G19" s="6">
        <f t="shared" si="3"/>
        <v>0.7959183673469388</v>
      </c>
      <c r="H19" s="6">
        <f t="shared" si="4"/>
        <v>0.9591836734693877</v>
      </c>
      <c r="I19" s="7">
        <f t="shared" si="5"/>
        <v>0.7959183673469388</v>
      </c>
      <c r="J19" s="6">
        <f t="shared" si="6"/>
        <v>0.7755102040816326</v>
      </c>
    </row>
    <row r="20" spans="1:9" ht="12">
      <c r="A20" s="9" t="s">
        <v>26</v>
      </c>
      <c r="B20" s="1">
        <f>SUM(B8:B19)</f>
        <v>2346</v>
      </c>
      <c r="C20" s="1">
        <f>SUM(C8:C19)</f>
        <v>1953</v>
      </c>
      <c r="D20" s="7">
        <f>C20/B20</f>
        <v>0.8324808184143222</v>
      </c>
      <c r="E20" s="6"/>
      <c r="F20" s="7"/>
      <c r="G20" s="7"/>
      <c r="H20" s="7"/>
      <c r="I20" s="7"/>
    </row>
    <row r="21" spans="1:9" ht="12">
      <c r="A21" s="9"/>
      <c r="D21" s="7"/>
      <c r="E21" s="7"/>
      <c r="F21" s="7"/>
      <c r="G21" s="7"/>
      <c r="H21" s="7"/>
      <c r="I21" s="7"/>
    </row>
    <row r="22" spans="4:10" ht="12" hidden="1">
      <c r="D22" s="7"/>
      <c r="E22" s="9" t="s">
        <v>27</v>
      </c>
      <c r="F22" s="9" t="s">
        <v>28</v>
      </c>
      <c r="G22" s="9" t="s">
        <v>29</v>
      </c>
      <c r="H22" s="9" t="s">
        <v>30</v>
      </c>
      <c r="I22" s="9" t="s">
        <v>31</v>
      </c>
      <c r="J22" s="9" t="s">
        <v>32</v>
      </c>
    </row>
    <row r="23" spans="1:10" ht="12" hidden="1">
      <c r="A23" s="1" t="s">
        <v>14</v>
      </c>
      <c r="D23" s="7"/>
      <c r="E23" s="1">
        <v>252</v>
      </c>
      <c r="F23" s="1">
        <v>252</v>
      </c>
      <c r="G23" s="1">
        <v>252</v>
      </c>
      <c r="H23" s="1">
        <v>299</v>
      </c>
      <c r="I23" s="1">
        <v>251</v>
      </c>
      <c r="J23" s="1">
        <v>227</v>
      </c>
    </row>
    <row r="24" spans="1:10" ht="12" hidden="1">
      <c r="A24" s="1" t="s">
        <v>15</v>
      </c>
      <c r="D24" s="7"/>
      <c r="E24" s="1">
        <v>303</v>
      </c>
      <c r="F24" s="1">
        <v>302</v>
      </c>
      <c r="G24" s="1">
        <v>301</v>
      </c>
      <c r="H24" s="1">
        <v>319</v>
      </c>
      <c r="I24" s="1">
        <v>304</v>
      </c>
      <c r="J24" s="1">
        <v>254</v>
      </c>
    </row>
    <row r="25" spans="1:10" ht="12" hidden="1">
      <c r="A25" s="1" t="s">
        <v>16</v>
      </c>
      <c r="D25" s="7"/>
      <c r="E25" s="1">
        <v>90</v>
      </c>
      <c r="F25" s="1">
        <v>90</v>
      </c>
      <c r="G25" s="1">
        <v>90</v>
      </c>
      <c r="H25" s="1">
        <v>97</v>
      </c>
      <c r="I25" s="1">
        <v>89</v>
      </c>
      <c r="J25" s="1">
        <v>87</v>
      </c>
    </row>
    <row r="26" spans="1:10" ht="12" hidden="1">
      <c r="A26" s="1" t="s">
        <v>17</v>
      </c>
      <c r="D26" s="7"/>
      <c r="E26" s="1">
        <v>115</v>
      </c>
      <c r="F26" s="1">
        <v>115</v>
      </c>
      <c r="G26" s="1">
        <v>116</v>
      </c>
      <c r="H26" s="1">
        <v>132</v>
      </c>
      <c r="I26" s="1">
        <v>115</v>
      </c>
      <c r="J26" s="1">
        <v>87</v>
      </c>
    </row>
    <row r="27" spans="1:10" ht="12" hidden="1">
      <c r="A27" s="1" t="s">
        <v>18</v>
      </c>
      <c r="D27" s="7"/>
      <c r="E27" s="1">
        <v>107</v>
      </c>
      <c r="F27" s="1">
        <v>107</v>
      </c>
      <c r="G27" s="1">
        <v>107</v>
      </c>
      <c r="H27" s="1">
        <v>124</v>
      </c>
      <c r="I27" s="1">
        <v>106</v>
      </c>
      <c r="J27" s="1">
        <v>104</v>
      </c>
    </row>
    <row r="28" spans="1:10" ht="12" hidden="1">
      <c r="A28" s="1" t="s">
        <v>19</v>
      </c>
      <c r="D28" s="7"/>
      <c r="E28" s="1">
        <v>87</v>
      </c>
      <c r="F28" s="1">
        <v>87</v>
      </c>
      <c r="G28" s="1">
        <v>87</v>
      </c>
      <c r="H28" s="1">
        <v>91</v>
      </c>
      <c r="I28" s="1">
        <v>74</v>
      </c>
      <c r="J28" s="1">
        <v>71</v>
      </c>
    </row>
    <row r="29" spans="1:10" ht="12" hidden="1">
      <c r="A29" s="1" t="s">
        <v>20</v>
      </c>
      <c r="D29" s="7"/>
      <c r="E29" s="1">
        <v>61</v>
      </c>
      <c r="F29" s="1">
        <v>61</v>
      </c>
      <c r="G29" s="1">
        <v>61</v>
      </c>
      <c r="H29" s="1">
        <v>64</v>
      </c>
      <c r="I29" s="1">
        <v>60</v>
      </c>
      <c r="J29" s="1">
        <v>59</v>
      </c>
    </row>
    <row r="30" spans="1:10" ht="12" hidden="1">
      <c r="A30" s="1" t="s">
        <v>21</v>
      </c>
      <c r="D30" s="7"/>
      <c r="E30" s="1">
        <v>492</v>
      </c>
      <c r="F30" s="1">
        <v>492</v>
      </c>
      <c r="G30" s="1">
        <v>488</v>
      </c>
      <c r="H30" s="1">
        <v>510</v>
      </c>
      <c r="I30" s="1">
        <v>492</v>
      </c>
      <c r="J30" s="1">
        <v>480</v>
      </c>
    </row>
    <row r="31" spans="1:10" ht="12" hidden="1">
      <c r="A31" s="1" t="s">
        <v>22</v>
      </c>
      <c r="D31" s="7"/>
      <c r="E31" s="1">
        <v>152</v>
      </c>
      <c r="F31" s="1">
        <v>152</v>
      </c>
      <c r="G31" s="1">
        <v>152</v>
      </c>
      <c r="H31" s="1">
        <v>162</v>
      </c>
      <c r="I31" s="1">
        <v>152</v>
      </c>
      <c r="J31" s="1">
        <v>151</v>
      </c>
    </row>
    <row r="32" spans="1:10" ht="12" hidden="1">
      <c r="A32" s="1" t="s">
        <v>23</v>
      </c>
      <c r="D32" s="7"/>
      <c r="E32" s="1">
        <v>216</v>
      </c>
      <c r="F32" s="1">
        <v>216</v>
      </c>
      <c r="G32" s="1">
        <v>215</v>
      </c>
      <c r="H32" s="1">
        <v>241</v>
      </c>
      <c r="I32" s="1">
        <v>215</v>
      </c>
      <c r="J32" s="1">
        <v>209</v>
      </c>
    </row>
    <row r="33" spans="1:10" ht="12" hidden="1">
      <c r="A33" s="1" t="s">
        <v>24</v>
      </c>
      <c r="D33" s="7"/>
      <c r="E33" s="1">
        <v>57</v>
      </c>
      <c r="F33" s="1">
        <v>57</v>
      </c>
      <c r="G33" s="1">
        <v>56</v>
      </c>
      <c r="H33" s="1">
        <v>64</v>
      </c>
      <c r="I33" s="1">
        <v>56</v>
      </c>
      <c r="J33" s="1">
        <v>50</v>
      </c>
    </row>
    <row r="34" spans="1:10" ht="12" hidden="1">
      <c r="A34" s="1" t="s">
        <v>25</v>
      </c>
      <c r="D34" s="7"/>
      <c r="E34" s="1">
        <v>39</v>
      </c>
      <c r="F34" s="1">
        <v>39</v>
      </c>
      <c r="G34" s="1">
        <v>39</v>
      </c>
      <c r="H34" s="1">
        <v>47</v>
      </c>
      <c r="I34" s="1">
        <v>39</v>
      </c>
      <c r="J34" s="1">
        <v>38</v>
      </c>
    </row>
    <row r="35" spans="4:10" ht="12" hidden="1">
      <c r="D35" s="7"/>
      <c r="E35" s="1">
        <f aca="true" t="shared" si="7" ref="E35:J35">SUM(E23:E34)</f>
        <v>1971</v>
      </c>
      <c r="F35" s="1">
        <f t="shared" si="7"/>
        <v>1970</v>
      </c>
      <c r="G35" s="1">
        <f t="shared" si="7"/>
        <v>1964</v>
      </c>
      <c r="H35" s="1">
        <f t="shared" si="7"/>
        <v>2150</v>
      </c>
      <c r="I35" s="1">
        <f t="shared" si="7"/>
        <v>1953</v>
      </c>
      <c r="J35" s="1">
        <f t="shared" si="7"/>
        <v>1817</v>
      </c>
    </row>
    <row r="36" spans="4:9" ht="12">
      <c r="D36" s="7"/>
      <c r="E36" s="7"/>
      <c r="F36" s="7"/>
      <c r="G36" s="7"/>
      <c r="H36" s="7"/>
      <c r="I36" s="7"/>
    </row>
    <row r="37" spans="1:10" ht="15.75">
      <c r="A37" s="98" t="s">
        <v>33</v>
      </c>
      <c r="B37" s="98"/>
      <c r="C37" s="98"/>
      <c r="D37" s="98"/>
      <c r="E37" s="98"/>
      <c r="F37" s="98"/>
      <c r="G37" s="98"/>
      <c r="H37" s="98"/>
      <c r="I37" s="98"/>
      <c r="J37" s="98"/>
    </row>
    <row r="38" spans="1:10" ht="12">
      <c r="A38" s="99" t="s">
        <v>4</v>
      </c>
      <c r="B38" s="106" t="s">
        <v>5</v>
      </c>
      <c r="C38" s="103" t="s">
        <v>6</v>
      </c>
      <c r="D38" s="104" t="s">
        <v>7</v>
      </c>
      <c r="E38" s="96" t="s">
        <v>34</v>
      </c>
      <c r="F38" s="96" t="s">
        <v>35</v>
      </c>
      <c r="G38" s="96" t="s">
        <v>36</v>
      </c>
      <c r="H38" s="96" t="s">
        <v>37</v>
      </c>
      <c r="I38" s="96" t="s">
        <v>38</v>
      </c>
      <c r="J38" s="96" t="s">
        <v>39</v>
      </c>
    </row>
    <row r="39" spans="1:10" ht="12.75" thickBot="1">
      <c r="A39" s="100"/>
      <c r="B39" s="107"/>
      <c r="C39" s="102"/>
      <c r="D39" s="105"/>
      <c r="E39" s="97"/>
      <c r="F39" s="97"/>
      <c r="G39" s="97"/>
      <c r="H39" s="97"/>
      <c r="I39" s="97"/>
      <c r="J39" s="97"/>
    </row>
    <row r="40" spans="1:10" ht="12">
      <c r="A40" s="1" t="s">
        <v>14</v>
      </c>
      <c r="B40" s="5">
        <v>305</v>
      </c>
      <c r="C40" s="5">
        <v>170</v>
      </c>
      <c r="D40" s="6">
        <f aca="true" t="shared" si="8" ref="D40:D52">C40/B40</f>
        <v>0.5573770491803278</v>
      </c>
      <c r="E40" s="6">
        <f aca="true" t="shared" si="9" ref="E40:E51">E55/B40</f>
        <v>0.5704918032786885</v>
      </c>
      <c r="F40" s="6">
        <f aca="true" t="shared" si="10" ref="F40:F51">F55/B40</f>
        <v>0.5704918032786885</v>
      </c>
      <c r="G40" s="6">
        <f aca="true" t="shared" si="11" ref="G40:G51">G55/B40</f>
        <v>0.5639344262295082</v>
      </c>
      <c r="H40" s="6">
        <f aca="true" t="shared" si="12" ref="H40:H51">H55/B40</f>
        <v>0.7967213114754098</v>
      </c>
      <c r="I40" s="7">
        <f aca="true" t="shared" si="13" ref="I40:I51">I55/B40</f>
        <v>0.5704918032786885</v>
      </c>
      <c r="J40" s="6">
        <f aca="true" t="shared" si="14" ref="J40:J51">J55/B40</f>
        <v>0.5540983606557377</v>
      </c>
    </row>
    <row r="41" spans="1:10" ht="12">
      <c r="A41" s="1" t="s">
        <v>15</v>
      </c>
      <c r="B41" s="5">
        <v>335</v>
      </c>
      <c r="C41" s="5">
        <v>203</v>
      </c>
      <c r="D41" s="6">
        <f t="shared" si="8"/>
        <v>0.6059701492537314</v>
      </c>
      <c r="E41" s="6">
        <f t="shared" si="9"/>
        <v>0.6507462686567164</v>
      </c>
      <c r="F41" s="6">
        <f t="shared" si="10"/>
        <v>0.6447761194029851</v>
      </c>
      <c r="G41" s="6">
        <f t="shared" si="11"/>
        <v>0.6388059701492538</v>
      </c>
      <c r="H41" s="6">
        <f t="shared" si="12"/>
        <v>0.8626865671641791</v>
      </c>
      <c r="I41" s="7">
        <f t="shared" si="13"/>
        <v>0.6298507462686567</v>
      </c>
      <c r="J41" s="6">
        <f t="shared" si="14"/>
        <v>0.5402985074626866</v>
      </c>
    </row>
    <row r="42" spans="1:10" ht="12">
      <c r="A42" s="1" t="s">
        <v>16</v>
      </c>
      <c r="B42" s="8">
        <v>89</v>
      </c>
      <c r="C42" s="8">
        <v>68</v>
      </c>
      <c r="D42" s="6">
        <f t="shared" si="8"/>
        <v>0.7640449438202247</v>
      </c>
      <c r="E42" s="6">
        <f t="shared" si="9"/>
        <v>0.797752808988764</v>
      </c>
      <c r="F42" s="6">
        <f t="shared" si="10"/>
        <v>0.797752808988764</v>
      </c>
      <c r="G42" s="6">
        <f t="shared" si="11"/>
        <v>0.7752808988764045</v>
      </c>
      <c r="H42" s="6">
        <f t="shared" si="12"/>
        <v>0.8426966292134831</v>
      </c>
      <c r="I42" s="7">
        <f t="shared" si="13"/>
        <v>0.7865168539325843</v>
      </c>
      <c r="J42" s="6">
        <f t="shared" si="14"/>
        <v>0.7415730337078652</v>
      </c>
    </row>
    <row r="43" spans="1:10" ht="12">
      <c r="A43" s="1" t="s">
        <v>17</v>
      </c>
      <c r="B43" s="5">
        <v>147</v>
      </c>
      <c r="C43" s="5">
        <v>92</v>
      </c>
      <c r="D43" s="6">
        <f t="shared" si="8"/>
        <v>0.6258503401360545</v>
      </c>
      <c r="E43" s="6">
        <f t="shared" si="9"/>
        <v>0.6462585034013606</v>
      </c>
      <c r="F43" s="6">
        <f t="shared" si="10"/>
        <v>0.6394557823129252</v>
      </c>
      <c r="G43" s="6">
        <f t="shared" si="11"/>
        <v>0.6258503401360545</v>
      </c>
      <c r="H43" s="6">
        <f t="shared" si="12"/>
        <v>0.8503401360544217</v>
      </c>
      <c r="I43" s="7">
        <f t="shared" si="13"/>
        <v>0.6462585034013606</v>
      </c>
      <c r="J43" s="6">
        <f t="shared" si="14"/>
        <v>0.47619047619047616</v>
      </c>
    </row>
    <row r="44" spans="1:10" ht="12">
      <c r="A44" s="1" t="s">
        <v>18</v>
      </c>
      <c r="B44" s="5">
        <v>152</v>
      </c>
      <c r="C44" s="5">
        <v>96</v>
      </c>
      <c r="D44" s="6">
        <f t="shared" si="8"/>
        <v>0.631578947368421</v>
      </c>
      <c r="E44" s="6">
        <f t="shared" si="9"/>
        <v>0.6578947368421053</v>
      </c>
      <c r="F44" s="6">
        <f t="shared" si="10"/>
        <v>0.6447368421052632</v>
      </c>
      <c r="G44" s="6">
        <f t="shared" si="11"/>
        <v>0.6447368421052632</v>
      </c>
      <c r="H44" s="6">
        <f t="shared" si="12"/>
        <v>0.8223684210526315</v>
      </c>
      <c r="I44" s="7">
        <f t="shared" si="13"/>
        <v>0.6513157894736842</v>
      </c>
      <c r="J44" s="6">
        <f t="shared" si="14"/>
        <v>0.6052631578947368</v>
      </c>
    </row>
    <row r="45" spans="1:10" ht="12">
      <c r="A45" s="1" t="s">
        <v>19</v>
      </c>
      <c r="B45" s="5">
        <v>113</v>
      </c>
      <c r="C45" s="5">
        <v>53</v>
      </c>
      <c r="D45" s="6">
        <f t="shared" si="8"/>
        <v>0.4690265486725664</v>
      </c>
      <c r="E45" s="6">
        <f t="shared" si="9"/>
        <v>0.5132743362831859</v>
      </c>
      <c r="F45" s="6">
        <f t="shared" si="10"/>
        <v>0.504424778761062</v>
      </c>
      <c r="G45" s="6">
        <f t="shared" si="11"/>
        <v>0.49557522123893805</v>
      </c>
      <c r="H45" s="6">
        <f t="shared" si="12"/>
        <v>0.5752212389380531</v>
      </c>
      <c r="I45" s="7">
        <f t="shared" si="13"/>
        <v>0.4424778761061947</v>
      </c>
      <c r="J45" s="6">
        <f t="shared" si="14"/>
        <v>0.3893805309734513</v>
      </c>
    </row>
    <row r="46" spans="1:10" ht="12">
      <c r="A46" s="1" t="s">
        <v>20</v>
      </c>
      <c r="B46" s="5">
        <v>91</v>
      </c>
      <c r="C46" s="5">
        <v>69</v>
      </c>
      <c r="D46" s="6">
        <f t="shared" si="8"/>
        <v>0.7582417582417582</v>
      </c>
      <c r="E46" s="6">
        <f t="shared" si="9"/>
        <v>0.7582417582417582</v>
      </c>
      <c r="F46" s="6">
        <f t="shared" si="10"/>
        <v>0.7582417582417582</v>
      </c>
      <c r="G46" s="6">
        <f t="shared" si="11"/>
        <v>0.7582417582417582</v>
      </c>
      <c r="H46" s="6">
        <f t="shared" si="12"/>
        <v>0.8571428571428571</v>
      </c>
      <c r="I46" s="7">
        <f t="shared" si="13"/>
        <v>0.7582417582417582</v>
      </c>
      <c r="J46" s="6">
        <f t="shared" si="14"/>
        <v>0.7032967032967034</v>
      </c>
    </row>
    <row r="47" spans="1:10" ht="12">
      <c r="A47" s="1" t="s">
        <v>21</v>
      </c>
      <c r="B47" s="5">
        <v>445</v>
      </c>
      <c r="C47" s="5">
        <v>333</v>
      </c>
      <c r="D47" s="6">
        <f t="shared" si="8"/>
        <v>0.748314606741573</v>
      </c>
      <c r="E47" s="6">
        <f t="shared" si="9"/>
        <v>0.7707865168539326</v>
      </c>
      <c r="F47" s="6">
        <f t="shared" si="10"/>
        <v>0.7730337078651686</v>
      </c>
      <c r="G47" s="6">
        <f t="shared" si="11"/>
        <v>0.755056179775281</v>
      </c>
      <c r="H47" s="6">
        <f t="shared" si="12"/>
        <v>0.8764044943820225</v>
      </c>
      <c r="I47" s="7">
        <f t="shared" si="13"/>
        <v>0.7640449438202247</v>
      </c>
      <c r="J47" s="6">
        <f t="shared" si="14"/>
        <v>0.7617977528089888</v>
      </c>
    </row>
    <row r="48" spans="1:10" ht="12">
      <c r="A48" s="1" t="s">
        <v>22</v>
      </c>
      <c r="B48" s="5">
        <v>183</v>
      </c>
      <c r="C48" s="5">
        <v>145</v>
      </c>
      <c r="D48" s="6">
        <f t="shared" si="8"/>
        <v>0.7923497267759563</v>
      </c>
      <c r="E48" s="6">
        <f t="shared" si="9"/>
        <v>0.7978142076502732</v>
      </c>
      <c r="F48" s="6">
        <f t="shared" si="10"/>
        <v>0.7978142076502732</v>
      </c>
      <c r="G48" s="6">
        <f t="shared" si="11"/>
        <v>0.7923497267759563</v>
      </c>
      <c r="H48" s="6">
        <f t="shared" si="12"/>
        <v>0.9234972677595629</v>
      </c>
      <c r="I48" s="7">
        <f t="shared" si="13"/>
        <v>0.7923497267759563</v>
      </c>
      <c r="J48" s="6">
        <f t="shared" si="14"/>
        <v>0.7103825136612022</v>
      </c>
    </row>
    <row r="49" spans="1:10" ht="12">
      <c r="A49" s="1" t="s">
        <v>23</v>
      </c>
      <c r="B49" s="8">
        <v>211</v>
      </c>
      <c r="C49" s="8">
        <v>154</v>
      </c>
      <c r="D49" s="6">
        <f>C49/B49</f>
        <v>0.7298578199052133</v>
      </c>
      <c r="E49" s="6">
        <f t="shared" si="9"/>
        <v>0.7393364928909952</v>
      </c>
      <c r="F49" s="6">
        <f t="shared" si="10"/>
        <v>0.7393364928909952</v>
      </c>
      <c r="G49" s="6">
        <f t="shared" si="11"/>
        <v>0.7345971563981043</v>
      </c>
      <c r="H49" s="6">
        <f t="shared" si="12"/>
        <v>0.8815165876777251</v>
      </c>
      <c r="I49" s="7">
        <f t="shared" si="13"/>
        <v>0.7345971563981043</v>
      </c>
      <c r="J49" s="6">
        <f t="shared" si="14"/>
        <v>0.7156398104265402</v>
      </c>
    </row>
    <row r="50" spans="1:10" ht="12">
      <c r="A50" s="1" t="s">
        <v>24</v>
      </c>
      <c r="B50" s="5">
        <v>95</v>
      </c>
      <c r="C50" s="5">
        <v>59</v>
      </c>
      <c r="D50" s="6">
        <f t="shared" si="8"/>
        <v>0.6210526315789474</v>
      </c>
      <c r="E50" s="6">
        <f t="shared" si="9"/>
        <v>0.6736842105263158</v>
      </c>
      <c r="F50" s="6">
        <f t="shared" si="10"/>
        <v>0.6526315789473685</v>
      </c>
      <c r="G50" s="6">
        <f t="shared" si="11"/>
        <v>0.6842105263157895</v>
      </c>
      <c r="H50" s="6">
        <f t="shared" si="12"/>
        <v>0.7894736842105263</v>
      </c>
      <c r="I50" s="7">
        <f t="shared" si="13"/>
        <v>0.6421052631578947</v>
      </c>
      <c r="J50" s="6">
        <f t="shared" si="14"/>
        <v>0.5789473684210527</v>
      </c>
    </row>
    <row r="51" spans="1:10" ht="12">
      <c r="A51" s="1" t="s">
        <v>25</v>
      </c>
      <c r="B51" s="5">
        <v>42</v>
      </c>
      <c r="C51" s="5">
        <v>27</v>
      </c>
      <c r="D51" s="6">
        <f t="shared" si="8"/>
        <v>0.6428571428571429</v>
      </c>
      <c r="E51" s="6">
        <f t="shared" si="9"/>
        <v>0.6666666666666666</v>
      </c>
      <c r="F51" s="6">
        <f t="shared" si="10"/>
        <v>0.6666666666666666</v>
      </c>
      <c r="G51" s="6">
        <f t="shared" si="11"/>
        <v>0.6904761904761905</v>
      </c>
      <c r="H51" s="6">
        <f t="shared" si="12"/>
        <v>0.8809523809523809</v>
      </c>
      <c r="I51" s="7">
        <f t="shared" si="13"/>
        <v>0.6428571428571429</v>
      </c>
      <c r="J51" s="6">
        <f t="shared" si="14"/>
        <v>0.6666666666666666</v>
      </c>
    </row>
    <row r="52" spans="1:9" ht="12">
      <c r="A52" s="9" t="s">
        <v>40</v>
      </c>
      <c r="B52" s="5">
        <f>SUM(B40:B51)</f>
        <v>2208</v>
      </c>
      <c r="C52" s="5">
        <f>SUM(C40:C51)</f>
        <v>1469</v>
      </c>
      <c r="D52" s="6">
        <f t="shared" si="8"/>
        <v>0.6653079710144928</v>
      </c>
      <c r="E52" s="6"/>
      <c r="F52" s="6"/>
      <c r="G52" s="6"/>
      <c r="H52" s="6"/>
      <c r="I52" s="7"/>
    </row>
    <row r="53" spans="1:9" ht="12">
      <c r="A53" s="9"/>
      <c r="B53" s="5"/>
      <c r="C53" s="5"/>
      <c r="D53" s="6"/>
      <c r="E53" s="6"/>
      <c r="F53" s="6"/>
      <c r="G53" s="6"/>
      <c r="H53" s="6"/>
      <c r="I53" s="7"/>
    </row>
    <row r="54" spans="1:10" ht="12" hidden="1">
      <c r="A54" s="9"/>
      <c r="B54" s="5"/>
      <c r="C54" s="5"/>
      <c r="D54" s="6"/>
      <c r="E54" s="9" t="s">
        <v>41</v>
      </c>
      <c r="F54" s="9" t="s">
        <v>42</v>
      </c>
      <c r="G54" s="9" t="s">
        <v>43</v>
      </c>
      <c r="H54" s="9" t="s">
        <v>44</v>
      </c>
      <c r="I54" s="9" t="s">
        <v>45</v>
      </c>
      <c r="J54" s="9" t="s">
        <v>46</v>
      </c>
    </row>
    <row r="55" spans="1:10" ht="12" hidden="1">
      <c r="A55" s="1" t="s">
        <v>14</v>
      </c>
      <c r="B55" s="5"/>
      <c r="C55" s="5"/>
      <c r="D55" s="6"/>
      <c r="E55" s="1">
        <v>174</v>
      </c>
      <c r="F55" s="1">
        <v>174</v>
      </c>
      <c r="G55" s="1">
        <v>172</v>
      </c>
      <c r="H55" s="1">
        <v>243</v>
      </c>
      <c r="I55" s="1">
        <v>174</v>
      </c>
      <c r="J55" s="1">
        <v>169</v>
      </c>
    </row>
    <row r="56" spans="1:10" ht="12" hidden="1">
      <c r="A56" s="1" t="s">
        <v>15</v>
      </c>
      <c r="B56" s="5"/>
      <c r="C56" s="5"/>
      <c r="D56" s="6"/>
      <c r="E56" s="1">
        <v>218</v>
      </c>
      <c r="F56" s="1">
        <v>216</v>
      </c>
      <c r="G56" s="1">
        <v>214</v>
      </c>
      <c r="H56" s="1">
        <v>289</v>
      </c>
      <c r="I56" s="1">
        <v>211</v>
      </c>
      <c r="J56" s="1">
        <v>181</v>
      </c>
    </row>
    <row r="57" spans="1:10" ht="12" hidden="1">
      <c r="A57" s="1" t="s">
        <v>16</v>
      </c>
      <c r="B57" s="5"/>
      <c r="C57" s="5"/>
      <c r="D57" s="6"/>
      <c r="E57" s="1">
        <v>71</v>
      </c>
      <c r="F57" s="1">
        <v>71</v>
      </c>
      <c r="G57" s="1">
        <v>69</v>
      </c>
      <c r="H57" s="1">
        <v>75</v>
      </c>
      <c r="I57" s="1">
        <v>70</v>
      </c>
      <c r="J57" s="1">
        <v>66</v>
      </c>
    </row>
    <row r="58" spans="1:10" ht="12" hidden="1">
      <c r="A58" s="1" t="s">
        <v>17</v>
      </c>
      <c r="D58" s="7"/>
      <c r="E58" s="1">
        <v>95</v>
      </c>
      <c r="F58" s="1">
        <v>94</v>
      </c>
      <c r="G58" s="1">
        <v>92</v>
      </c>
      <c r="H58" s="1">
        <v>125</v>
      </c>
      <c r="I58" s="1">
        <v>95</v>
      </c>
      <c r="J58" s="1">
        <v>70</v>
      </c>
    </row>
    <row r="59" spans="1:10" ht="12" hidden="1">
      <c r="A59" s="1" t="s">
        <v>18</v>
      </c>
      <c r="D59" s="7"/>
      <c r="E59" s="1">
        <v>100</v>
      </c>
      <c r="F59" s="1">
        <v>98</v>
      </c>
      <c r="G59" s="1">
        <v>98</v>
      </c>
      <c r="H59" s="1">
        <v>125</v>
      </c>
      <c r="I59" s="1">
        <v>99</v>
      </c>
      <c r="J59" s="1">
        <v>92</v>
      </c>
    </row>
    <row r="60" spans="1:10" ht="12" hidden="1">
      <c r="A60" s="1" t="s">
        <v>19</v>
      </c>
      <c r="D60" s="7"/>
      <c r="E60" s="1">
        <v>58</v>
      </c>
      <c r="F60" s="1">
        <v>57</v>
      </c>
      <c r="G60" s="1">
        <v>56</v>
      </c>
      <c r="H60" s="1">
        <v>65</v>
      </c>
      <c r="I60" s="1">
        <v>50</v>
      </c>
      <c r="J60" s="1">
        <v>44</v>
      </c>
    </row>
    <row r="61" spans="1:10" ht="12" hidden="1">
      <c r="A61" s="1" t="s">
        <v>20</v>
      </c>
      <c r="D61" s="7"/>
      <c r="E61" s="1">
        <v>69</v>
      </c>
      <c r="F61" s="1">
        <v>69</v>
      </c>
      <c r="G61" s="1">
        <v>69</v>
      </c>
      <c r="H61" s="1">
        <v>78</v>
      </c>
      <c r="I61" s="1">
        <v>69</v>
      </c>
      <c r="J61" s="1">
        <v>64</v>
      </c>
    </row>
    <row r="62" spans="1:10" ht="12" hidden="1">
      <c r="A62" s="1" t="s">
        <v>21</v>
      </c>
      <c r="D62" s="7"/>
      <c r="E62" s="1">
        <v>343</v>
      </c>
      <c r="F62" s="1">
        <v>344</v>
      </c>
      <c r="G62" s="1">
        <v>336</v>
      </c>
      <c r="H62" s="1">
        <v>390</v>
      </c>
      <c r="I62" s="1">
        <v>340</v>
      </c>
      <c r="J62" s="1">
        <v>339</v>
      </c>
    </row>
    <row r="63" spans="1:10" ht="12" hidden="1">
      <c r="A63" s="1" t="s">
        <v>22</v>
      </c>
      <c r="D63" s="7"/>
      <c r="E63" s="1">
        <v>146</v>
      </c>
      <c r="F63" s="1">
        <v>146</v>
      </c>
      <c r="G63" s="1">
        <v>145</v>
      </c>
      <c r="H63" s="1">
        <v>169</v>
      </c>
      <c r="I63" s="1">
        <v>145</v>
      </c>
      <c r="J63" s="1">
        <v>130</v>
      </c>
    </row>
    <row r="64" spans="1:10" ht="12" hidden="1">
      <c r="A64" s="1" t="s">
        <v>23</v>
      </c>
      <c r="D64" s="7"/>
      <c r="E64" s="1">
        <v>156</v>
      </c>
      <c r="F64" s="1">
        <v>156</v>
      </c>
      <c r="G64" s="1">
        <v>155</v>
      </c>
      <c r="H64" s="1">
        <v>186</v>
      </c>
      <c r="I64" s="1">
        <v>155</v>
      </c>
      <c r="J64" s="1">
        <v>151</v>
      </c>
    </row>
    <row r="65" spans="1:10" ht="12" hidden="1">
      <c r="A65" s="1" t="s">
        <v>24</v>
      </c>
      <c r="D65" s="7"/>
      <c r="E65" s="1">
        <v>64</v>
      </c>
      <c r="F65" s="1">
        <v>62</v>
      </c>
      <c r="G65" s="1">
        <v>65</v>
      </c>
      <c r="H65" s="1">
        <v>75</v>
      </c>
      <c r="I65" s="1">
        <v>61</v>
      </c>
      <c r="J65" s="1">
        <v>55</v>
      </c>
    </row>
    <row r="66" spans="1:10" ht="12" hidden="1">
      <c r="A66" s="1" t="s">
        <v>25</v>
      </c>
      <c r="D66" s="7"/>
      <c r="E66" s="1">
        <v>28</v>
      </c>
      <c r="F66" s="1">
        <v>28</v>
      </c>
      <c r="G66" s="1">
        <v>29</v>
      </c>
      <c r="H66" s="1">
        <v>37</v>
      </c>
      <c r="I66" s="1">
        <v>27</v>
      </c>
      <c r="J66" s="1">
        <v>28</v>
      </c>
    </row>
    <row r="67" spans="1:10" ht="12" hidden="1">
      <c r="A67" s="9" t="s">
        <v>40</v>
      </c>
      <c r="D67" s="7"/>
      <c r="E67" s="1">
        <f aca="true" t="shared" si="15" ref="E67:J67">SUM(E55:E66)</f>
        <v>1522</v>
      </c>
      <c r="F67" s="1">
        <f t="shared" si="15"/>
        <v>1515</v>
      </c>
      <c r="G67" s="1">
        <f t="shared" si="15"/>
        <v>1500</v>
      </c>
      <c r="H67" s="1">
        <f t="shared" si="15"/>
        <v>1857</v>
      </c>
      <c r="I67" s="1">
        <f t="shared" si="15"/>
        <v>1496</v>
      </c>
      <c r="J67" s="1">
        <f t="shared" si="15"/>
        <v>1389</v>
      </c>
    </row>
    <row r="68" spans="4:9" ht="12">
      <c r="D68" s="7"/>
      <c r="E68" s="7"/>
      <c r="F68" s="7"/>
      <c r="G68" s="7"/>
      <c r="H68" s="7"/>
      <c r="I68" s="7"/>
    </row>
    <row r="69" spans="1:10" ht="15.75">
      <c r="A69" s="98" t="s">
        <v>47</v>
      </c>
      <c r="B69" s="98"/>
      <c r="C69" s="98"/>
      <c r="D69" s="98"/>
      <c r="E69" s="98"/>
      <c r="F69" s="98"/>
      <c r="G69" s="98"/>
      <c r="H69" s="98"/>
      <c r="I69" s="98"/>
      <c r="J69" s="98"/>
    </row>
    <row r="70" spans="1:10" ht="12">
      <c r="A70" s="99" t="s">
        <v>4</v>
      </c>
      <c r="B70" s="106" t="s">
        <v>5</v>
      </c>
      <c r="C70" s="103" t="s">
        <v>6</v>
      </c>
      <c r="D70" s="104" t="s">
        <v>7</v>
      </c>
      <c r="E70" s="96" t="s">
        <v>48</v>
      </c>
      <c r="F70" s="96" t="s">
        <v>35</v>
      </c>
      <c r="G70" s="96" t="s">
        <v>36</v>
      </c>
      <c r="H70" s="96" t="s">
        <v>37</v>
      </c>
      <c r="I70" s="96" t="s">
        <v>49</v>
      </c>
      <c r="J70" s="96" t="s">
        <v>50</v>
      </c>
    </row>
    <row r="71" spans="1:10" ht="12.75" thickBot="1">
      <c r="A71" s="100"/>
      <c r="B71" s="107"/>
      <c r="C71" s="102"/>
      <c r="D71" s="105"/>
      <c r="E71" s="97"/>
      <c r="F71" s="97"/>
      <c r="G71" s="97"/>
      <c r="H71" s="97"/>
      <c r="I71" s="97"/>
      <c r="J71" s="97"/>
    </row>
    <row r="72" spans="1:10" ht="12">
      <c r="A72" s="1" t="s">
        <v>14</v>
      </c>
      <c r="B72" s="5">
        <v>1447</v>
      </c>
      <c r="C72" s="5">
        <v>976</v>
      </c>
      <c r="D72" s="6">
        <f aca="true" t="shared" si="16" ref="D72:D84">C72/B72</f>
        <v>0.6744989633724948</v>
      </c>
      <c r="E72" s="6">
        <f aca="true" t="shared" si="17" ref="E72:E83">E87/B72</f>
        <v>0.68279198341396</v>
      </c>
      <c r="F72" s="6">
        <f aca="true" t="shared" si="18" ref="F72:F83">F87/B72</f>
        <v>0.8541810642709053</v>
      </c>
      <c r="G72" s="6">
        <f aca="true" t="shared" si="19" ref="G72:G83">G87/B72</f>
        <v>0.8521078092605391</v>
      </c>
      <c r="H72" s="6">
        <f aca="true" t="shared" si="20" ref="H72:H83">H87/B72</f>
        <v>0.8970283344851416</v>
      </c>
      <c r="I72" s="7">
        <f aca="true" t="shared" si="21" ref="I72:I83">I87/B72</f>
        <v>0.677954388389772</v>
      </c>
      <c r="J72" s="6">
        <f aca="true" t="shared" si="22" ref="J72:J83">J87/B72</f>
        <v>0.18313752591568763</v>
      </c>
    </row>
    <row r="73" spans="1:10" ht="12">
      <c r="A73" s="1" t="s">
        <v>15</v>
      </c>
      <c r="B73" s="5">
        <v>1490</v>
      </c>
      <c r="C73" s="5">
        <v>1085</v>
      </c>
      <c r="D73" s="6">
        <f t="shared" si="16"/>
        <v>0.7281879194630873</v>
      </c>
      <c r="E73" s="6">
        <f t="shared" si="17"/>
        <v>0.7536912751677852</v>
      </c>
      <c r="F73" s="6">
        <f t="shared" si="18"/>
        <v>0.9100671140939597</v>
      </c>
      <c r="G73" s="6">
        <f t="shared" si="19"/>
        <v>0.8986577181208054</v>
      </c>
      <c r="H73" s="6">
        <f t="shared" si="20"/>
        <v>0.9530201342281879</v>
      </c>
      <c r="I73" s="7">
        <f t="shared" si="21"/>
        <v>0.7395973154362416</v>
      </c>
      <c r="J73" s="6">
        <f t="shared" si="22"/>
        <v>0.4899328859060403</v>
      </c>
    </row>
    <row r="74" spans="1:10" ht="12">
      <c r="A74" s="1" t="s">
        <v>16</v>
      </c>
      <c r="B74" s="8">
        <v>454</v>
      </c>
      <c r="C74" s="8">
        <v>326</v>
      </c>
      <c r="D74" s="6">
        <f t="shared" si="16"/>
        <v>0.7180616740088106</v>
      </c>
      <c r="E74" s="6">
        <f t="shared" si="17"/>
        <v>0.7422907488986784</v>
      </c>
      <c r="F74" s="6">
        <f t="shared" si="18"/>
        <v>0.8370044052863436</v>
      </c>
      <c r="G74" s="6">
        <f t="shared" si="19"/>
        <v>0.8370044052863436</v>
      </c>
      <c r="H74" s="6">
        <f t="shared" si="20"/>
        <v>0.8678414096916299</v>
      </c>
      <c r="I74" s="7">
        <f t="shared" si="21"/>
        <v>0.7334801762114538</v>
      </c>
      <c r="J74" s="6">
        <f t="shared" si="22"/>
        <v>0.5506607929515418</v>
      </c>
    </row>
    <row r="75" spans="1:10" ht="12">
      <c r="A75" s="1" t="s">
        <v>17</v>
      </c>
      <c r="B75" s="5">
        <v>726</v>
      </c>
      <c r="C75" s="5">
        <v>467</v>
      </c>
      <c r="D75" s="6">
        <f t="shared" si="16"/>
        <v>0.6432506887052342</v>
      </c>
      <c r="E75" s="6">
        <f t="shared" si="17"/>
        <v>0.662534435261708</v>
      </c>
      <c r="F75" s="6">
        <f t="shared" si="18"/>
        <v>0.8512396694214877</v>
      </c>
      <c r="G75" s="6">
        <f t="shared" si="19"/>
        <v>0.8471074380165289</v>
      </c>
      <c r="H75" s="6">
        <f t="shared" si="20"/>
        <v>0.9077134986225895</v>
      </c>
      <c r="I75" s="7">
        <f t="shared" si="21"/>
        <v>0.6570247933884298</v>
      </c>
      <c r="J75" s="6">
        <f t="shared" si="22"/>
        <v>0.325068870523416</v>
      </c>
    </row>
    <row r="76" spans="1:10" ht="12">
      <c r="A76" s="1" t="s">
        <v>18</v>
      </c>
      <c r="B76" s="5">
        <v>752</v>
      </c>
      <c r="C76" s="5">
        <v>577</v>
      </c>
      <c r="D76" s="6">
        <f t="shared" si="16"/>
        <v>0.7672872340425532</v>
      </c>
      <c r="E76" s="6">
        <f t="shared" si="17"/>
        <v>0.7752659574468085</v>
      </c>
      <c r="F76" s="6">
        <f t="shared" si="18"/>
        <v>0.9148936170212766</v>
      </c>
      <c r="G76" s="6">
        <f t="shared" si="19"/>
        <v>0.9122340425531915</v>
      </c>
      <c r="H76" s="6">
        <f t="shared" si="20"/>
        <v>0.9521276595744681</v>
      </c>
      <c r="I76" s="7">
        <f t="shared" si="21"/>
        <v>0.7313829787234043</v>
      </c>
      <c r="J76" s="6">
        <f t="shared" si="22"/>
        <v>0.5398936170212766</v>
      </c>
    </row>
    <row r="77" spans="1:10" ht="12">
      <c r="A77" s="1" t="s">
        <v>19</v>
      </c>
      <c r="B77" s="5">
        <v>629</v>
      </c>
      <c r="C77" s="5">
        <v>383</v>
      </c>
      <c r="D77" s="6">
        <f t="shared" si="16"/>
        <v>0.6089030206677265</v>
      </c>
      <c r="E77" s="6">
        <f t="shared" si="17"/>
        <v>0.6311605723370429</v>
      </c>
      <c r="F77" s="6">
        <f t="shared" si="18"/>
        <v>0.8028616852146264</v>
      </c>
      <c r="G77" s="6">
        <f t="shared" si="19"/>
        <v>0.8076311605723371</v>
      </c>
      <c r="H77" s="6">
        <f t="shared" si="20"/>
        <v>0.8251192368839427</v>
      </c>
      <c r="I77" s="7">
        <f t="shared" si="21"/>
        <v>0.5675675675675675</v>
      </c>
      <c r="J77" s="6">
        <f t="shared" si="22"/>
        <v>0.38950715421303655</v>
      </c>
    </row>
    <row r="78" spans="1:10" ht="12">
      <c r="A78" s="1" t="s">
        <v>20</v>
      </c>
      <c r="B78" s="5">
        <v>392</v>
      </c>
      <c r="C78" s="5">
        <v>280</v>
      </c>
      <c r="D78" s="6">
        <f>C78/B78</f>
        <v>0.7142857142857143</v>
      </c>
      <c r="E78" s="6">
        <f t="shared" si="17"/>
        <v>0.7678571428571429</v>
      </c>
      <c r="F78" s="6">
        <f t="shared" si="18"/>
        <v>0.8571428571428571</v>
      </c>
      <c r="G78" s="6">
        <f t="shared" si="19"/>
        <v>0.8418367346938775</v>
      </c>
      <c r="H78" s="6">
        <f t="shared" si="20"/>
        <v>0.8698979591836735</v>
      </c>
      <c r="I78" s="7">
        <f t="shared" si="21"/>
        <v>0.7933673469387755</v>
      </c>
      <c r="J78" s="6">
        <f t="shared" si="22"/>
        <v>0.4744897959183674</v>
      </c>
    </row>
    <row r="79" spans="1:10" ht="12">
      <c r="A79" s="1" t="s">
        <v>21</v>
      </c>
      <c r="B79" s="5">
        <v>2107</v>
      </c>
      <c r="C79" s="5">
        <v>1740</v>
      </c>
      <c r="D79" s="6">
        <f t="shared" si="16"/>
        <v>0.8258186995728524</v>
      </c>
      <c r="E79" s="6">
        <f t="shared" si="17"/>
        <v>0.8424299952539155</v>
      </c>
      <c r="F79" s="6">
        <f t="shared" si="18"/>
        <v>0.9288087327954437</v>
      </c>
      <c r="G79" s="6">
        <f t="shared" si="19"/>
        <v>0.927859515899383</v>
      </c>
      <c r="H79" s="6">
        <f t="shared" si="20"/>
        <v>0.9515899383009018</v>
      </c>
      <c r="I79" s="7">
        <f t="shared" si="21"/>
        <v>0.8372093023255814</v>
      </c>
      <c r="J79" s="6">
        <f t="shared" si="22"/>
        <v>0.6079734219269103</v>
      </c>
    </row>
    <row r="80" spans="1:10" ht="12">
      <c r="A80" s="1" t="s">
        <v>22</v>
      </c>
      <c r="B80" s="5">
        <v>899</v>
      </c>
      <c r="C80" s="5">
        <v>732</v>
      </c>
      <c r="D80" s="6">
        <f t="shared" si="16"/>
        <v>0.814238042269188</v>
      </c>
      <c r="E80" s="6">
        <f t="shared" si="17"/>
        <v>0.8275862068965517</v>
      </c>
      <c r="F80" s="6">
        <f t="shared" si="18"/>
        <v>0.9154616240266963</v>
      </c>
      <c r="G80" s="6">
        <f t="shared" si="19"/>
        <v>0.9165739710789766</v>
      </c>
      <c r="H80" s="6">
        <f t="shared" si="20"/>
        <v>0.9432703003337041</v>
      </c>
      <c r="I80" s="7">
        <f t="shared" si="21"/>
        <v>0.8175750834260289</v>
      </c>
      <c r="J80" s="6">
        <f t="shared" si="22"/>
        <v>0.5628476084538376</v>
      </c>
    </row>
    <row r="81" spans="1:10" ht="12">
      <c r="A81" s="1" t="s">
        <v>23</v>
      </c>
      <c r="B81" s="8">
        <v>1075</v>
      </c>
      <c r="C81" s="8">
        <v>900</v>
      </c>
      <c r="D81" s="6">
        <f>C81/B81</f>
        <v>0.8372093023255814</v>
      </c>
      <c r="E81" s="6">
        <f t="shared" si="17"/>
        <v>0.8446511627906976</v>
      </c>
      <c r="F81" s="6">
        <f t="shared" si="18"/>
        <v>0.9432558139534883</v>
      </c>
      <c r="G81" s="6">
        <f t="shared" si="19"/>
        <v>0.9432558139534883</v>
      </c>
      <c r="H81" s="6">
        <f t="shared" si="20"/>
        <v>0.9702325581395349</v>
      </c>
      <c r="I81" s="7">
        <f t="shared" si="21"/>
        <v>0.8427906976744186</v>
      </c>
      <c r="J81" s="6">
        <f t="shared" si="22"/>
        <v>0.7004651162790698</v>
      </c>
    </row>
    <row r="82" spans="1:10" ht="12">
      <c r="A82" s="1" t="s">
        <v>24</v>
      </c>
      <c r="B82" s="5">
        <v>500</v>
      </c>
      <c r="C82" s="5">
        <v>312</v>
      </c>
      <c r="D82" s="6">
        <f t="shared" si="16"/>
        <v>0.624</v>
      </c>
      <c r="E82" s="6">
        <f t="shared" si="17"/>
        <v>0.672</v>
      </c>
      <c r="F82" s="6">
        <f t="shared" si="18"/>
        <v>0.818</v>
      </c>
      <c r="G82" s="6">
        <f t="shared" si="19"/>
        <v>0.82</v>
      </c>
      <c r="H82" s="6">
        <f t="shared" si="20"/>
        <v>0.858</v>
      </c>
      <c r="I82" s="7">
        <f t="shared" si="21"/>
        <v>0.652</v>
      </c>
      <c r="J82" s="6">
        <f t="shared" si="22"/>
        <v>0.32</v>
      </c>
    </row>
    <row r="83" spans="1:10" ht="12">
      <c r="A83" s="1" t="s">
        <v>25</v>
      </c>
      <c r="B83" s="5">
        <v>253</v>
      </c>
      <c r="C83" s="5">
        <v>179</v>
      </c>
      <c r="D83" s="6">
        <f t="shared" si="16"/>
        <v>0.7075098814229249</v>
      </c>
      <c r="E83" s="6">
        <f t="shared" si="17"/>
        <v>0.7193675889328063</v>
      </c>
      <c r="F83" s="6">
        <f t="shared" si="18"/>
        <v>0.8616600790513834</v>
      </c>
      <c r="G83" s="6">
        <f t="shared" si="19"/>
        <v>0.8537549407114624</v>
      </c>
      <c r="H83" s="6">
        <f t="shared" si="20"/>
        <v>0.9051383399209486</v>
      </c>
      <c r="I83" s="7">
        <f t="shared" si="21"/>
        <v>0.7114624505928854</v>
      </c>
      <c r="J83" s="6">
        <f t="shared" si="22"/>
        <v>0.5454545454545454</v>
      </c>
    </row>
    <row r="84" spans="1:9" ht="12">
      <c r="A84" s="9" t="s">
        <v>26</v>
      </c>
      <c r="B84" s="5">
        <f>SUM(B72:B83)</f>
        <v>10724</v>
      </c>
      <c r="C84" s="5">
        <f>SUM(C72:C83)</f>
        <v>7957</v>
      </c>
      <c r="D84" s="6">
        <f t="shared" si="16"/>
        <v>0.7419806042521447</v>
      </c>
      <c r="E84" s="6"/>
      <c r="F84" s="6"/>
      <c r="G84" s="6"/>
      <c r="H84" s="6"/>
      <c r="I84" s="7"/>
    </row>
    <row r="85" spans="1:9" ht="12">
      <c r="A85" s="9"/>
      <c r="D85" s="7"/>
      <c r="E85" s="7"/>
      <c r="F85" s="7"/>
      <c r="G85" s="7"/>
      <c r="H85" s="7"/>
      <c r="I85" s="7"/>
    </row>
    <row r="86" spans="1:10" ht="12" hidden="1">
      <c r="A86" s="9"/>
      <c r="D86" s="7"/>
      <c r="E86" s="9" t="s">
        <v>51</v>
      </c>
      <c r="F86" s="9" t="s">
        <v>42</v>
      </c>
      <c r="G86" s="9" t="s">
        <v>43</v>
      </c>
      <c r="H86" s="9" t="s">
        <v>44</v>
      </c>
      <c r="I86" s="9" t="s">
        <v>52</v>
      </c>
      <c r="J86" s="9" t="s">
        <v>53</v>
      </c>
    </row>
    <row r="87" spans="1:10" ht="12" hidden="1">
      <c r="A87" s="1" t="s">
        <v>14</v>
      </c>
      <c r="D87" s="7"/>
      <c r="E87" s="1">
        <v>988</v>
      </c>
      <c r="F87" s="1">
        <v>1236</v>
      </c>
      <c r="G87" s="1">
        <v>1233</v>
      </c>
      <c r="H87" s="1">
        <v>1298</v>
      </c>
      <c r="I87" s="1">
        <v>981</v>
      </c>
      <c r="J87" s="1">
        <v>265</v>
      </c>
    </row>
    <row r="88" spans="1:10" ht="12" hidden="1">
      <c r="A88" s="1" t="s">
        <v>15</v>
      </c>
      <c r="D88" s="7"/>
      <c r="E88" s="1">
        <v>1123</v>
      </c>
      <c r="F88" s="1">
        <v>1356</v>
      </c>
      <c r="G88" s="1">
        <v>1339</v>
      </c>
      <c r="H88" s="1">
        <v>1420</v>
      </c>
      <c r="I88" s="1">
        <v>1102</v>
      </c>
      <c r="J88" s="1">
        <v>730</v>
      </c>
    </row>
    <row r="89" spans="1:10" ht="12" hidden="1">
      <c r="A89" s="1" t="s">
        <v>16</v>
      </c>
      <c r="D89" s="7"/>
      <c r="E89" s="1">
        <v>337</v>
      </c>
      <c r="F89" s="1">
        <v>380</v>
      </c>
      <c r="G89" s="1">
        <v>380</v>
      </c>
      <c r="H89" s="1">
        <v>394</v>
      </c>
      <c r="I89" s="1">
        <v>333</v>
      </c>
      <c r="J89" s="1">
        <v>250</v>
      </c>
    </row>
    <row r="90" spans="1:10" ht="12" hidden="1">
      <c r="A90" s="1" t="s">
        <v>17</v>
      </c>
      <c r="D90" s="7"/>
      <c r="E90" s="1">
        <v>481</v>
      </c>
      <c r="F90" s="1">
        <v>618</v>
      </c>
      <c r="G90" s="1">
        <v>615</v>
      </c>
      <c r="H90" s="1">
        <v>659</v>
      </c>
      <c r="I90" s="1">
        <v>477</v>
      </c>
      <c r="J90" s="1">
        <v>236</v>
      </c>
    </row>
    <row r="91" spans="1:10" ht="12" hidden="1">
      <c r="A91" s="1" t="s">
        <v>18</v>
      </c>
      <c r="D91" s="7"/>
      <c r="E91" s="1">
        <v>583</v>
      </c>
      <c r="F91" s="1">
        <v>688</v>
      </c>
      <c r="G91" s="1">
        <v>686</v>
      </c>
      <c r="H91" s="1">
        <v>716</v>
      </c>
      <c r="I91" s="1">
        <v>550</v>
      </c>
      <c r="J91" s="1">
        <v>406</v>
      </c>
    </row>
    <row r="92" spans="1:10" ht="12" hidden="1">
      <c r="A92" s="1" t="s">
        <v>19</v>
      </c>
      <c r="D92" s="7"/>
      <c r="E92" s="1">
        <v>397</v>
      </c>
      <c r="F92" s="1">
        <v>505</v>
      </c>
      <c r="G92" s="1">
        <v>508</v>
      </c>
      <c r="H92" s="1">
        <v>519</v>
      </c>
      <c r="I92" s="1">
        <v>357</v>
      </c>
      <c r="J92" s="1">
        <v>245</v>
      </c>
    </row>
    <row r="93" spans="1:10" ht="12" hidden="1">
      <c r="A93" s="1" t="s">
        <v>20</v>
      </c>
      <c r="D93" s="7"/>
      <c r="E93" s="1">
        <v>301</v>
      </c>
      <c r="F93" s="1">
        <v>336</v>
      </c>
      <c r="G93" s="1">
        <v>330</v>
      </c>
      <c r="H93" s="1">
        <v>341</v>
      </c>
      <c r="I93" s="1">
        <v>311</v>
      </c>
      <c r="J93" s="1">
        <v>186</v>
      </c>
    </row>
    <row r="94" spans="1:10" ht="12" hidden="1">
      <c r="A94" s="1" t="s">
        <v>21</v>
      </c>
      <c r="D94" s="7"/>
      <c r="E94" s="1">
        <v>1775</v>
      </c>
      <c r="F94" s="1">
        <v>1957</v>
      </c>
      <c r="G94" s="1">
        <v>1955</v>
      </c>
      <c r="H94" s="1">
        <v>2005</v>
      </c>
      <c r="I94" s="1">
        <v>1764</v>
      </c>
      <c r="J94" s="1">
        <v>1281</v>
      </c>
    </row>
    <row r="95" spans="1:10" ht="12" hidden="1">
      <c r="A95" s="1" t="s">
        <v>22</v>
      </c>
      <c r="D95" s="7"/>
      <c r="E95" s="1">
        <v>744</v>
      </c>
      <c r="F95" s="1">
        <v>823</v>
      </c>
      <c r="G95" s="1">
        <v>824</v>
      </c>
      <c r="H95" s="1">
        <v>848</v>
      </c>
      <c r="I95" s="1">
        <v>735</v>
      </c>
      <c r="J95" s="1">
        <v>506</v>
      </c>
    </row>
    <row r="96" spans="1:10" ht="12" hidden="1">
      <c r="A96" s="1" t="s">
        <v>23</v>
      </c>
      <c r="D96" s="7"/>
      <c r="E96" s="1">
        <v>908</v>
      </c>
      <c r="F96" s="1">
        <v>1014</v>
      </c>
      <c r="G96" s="1">
        <v>1014</v>
      </c>
      <c r="H96" s="1">
        <v>1043</v>
      </c>
      <c r="I96" s="1">
        <v>906</v>
      </c>
      <c r="J96" s="1">
        <v>753</v>
      </c>
    </row>
    <row r="97" spans="1:10" ht="12" hidden="1">
      <c r="A97" s="1" t="s">
        <v>24</v>
      </c>
      <c r="D97" s="7"/>
      <c r="E97" s="1">
        <v>336</v>
      </c>
      <c r="F97" s="1">
        <v>409</v>
      </c>
      <c r="G97" s="1">
        <v>410</v>
      </c>
      <c r="H97" s="1">
        <v>429</v>
      </c>
      <c r="I97" s="1">
        <v>326</v>
      </c>
      <c r="J97" s="1">
        <v>160</v>
      </c>
    </row>
    <row r="98" spans="1:10" ht="12" hidden="1">
      <c r="A98" s="1" t="s">
        <v>25</v>
      </c>
      <c r="D98" s="7"/>
      <c r="E98" s="1">
        <v>182</v>
      </c>
      <c r="F98" s="1">
        <v>218</v>
      </c>
      <c r="G98" s="1">
        <v>216</v>
      </c>
      <c r="H98" s="1">
        <v>229</v>
      </c>
      <c r="I98" s="1">
        <v>180</v>
      </c>
      <c r="J98" s="1">
        <v>138</v>
      </c>
    </row>
    <row r="99" spans="1:10" ht="12" hidden="1">
      <c r="A99" s="9" t="s">
        <v>26</v>
      </c>
      <c r="D99" s="7"/>
      <c r="E99" s="1">
        <f aca="true" t="shared" si="23" ref="E99:J99">SUM(E87:E98)</f>
        <v>8155</v>
      </c>
      <c r="F99" s="1">
        <f t="shared" si="23"/>
        <v>9540</v>
      </c>
      <c r="G99" s="1">
        <f t="shared" si="23"/>
        <v>9510</v>
      </c>
      <c r="H99" s="1">
        <f t="shared" si="23"/>
        <v>9901</v>
      </c>
      <c r="I99" s="1">
        <f t="shared" si="23"/>
        <v>8022</v>
      </c>
      <c r="J99" s="1">
        <f t="shared" si="23"/>
        <v>5156</v>
      </c>
    </row>
    <row r="100" spans="4:9" ht="12">
      <c r="D100" s="7"/>
      <c r="E100" s="7"/>
      <c r="F100" s="7"/>
      <c r="G100" s="7"/>
      <c r="H100" s="7"/>
      <c r="I100" s="7"/>
    </row>
    <row r="101" spans="1:12" ht="15.75">
      <c r="A101" s="98" t="s">
        <v>54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1:12" ht="12">
      <c r="A102" s="99" t="s">
        <v>4</v>
      </c>
      <c r="B102" s="106" t="s">
        <v>5</v>
      </c>
      <c r="C102" s="103" t="s">
        <v>6</v>
      </c>
      <c r="D102" s="104" t="s">
        <v>7</v>
      </c>
      <c r="E102" s="96" t="s">
        <v>48</v>
      </c>
      <c r="F102" s="96" t="s">
        <v>35</v>
      </c>
      <c r="G102" s="96" t="s">
        <v>55</v>
      </c>
      <c r="H102" s="96" t="s">
        <v>56</v>
      </c>
      <c r="I102" s="96" t="s">
        <v>57</v>
      </c>
      <c r="J102" s="96" t="s">
        <v>58</v>
      </c>
      <c r="K102" s="96" t="s">
        <v>59</v>
      </c>
      <c r="L102" s="96" t="s">
        <v>50</v>
      </c>
    </row>
    <row r="103" spans="1:12" ht="12.75" thickBot="1">
      <c r="A103" s="100"/>
      <c r="B103" s="107"/>
      <c r="C103" s="102"/>
      <c r="D103" s="105"/>
      <c r="E103" s="97"/>
      <c r="F103" s="97"/>
      <c r="G103" s="97"/>
      <c r="H103" s="97"/>
      <c r="I103" s="97"/>
      <c r="J103" s="97"/>
      <c r="K103" s="97"/>
      <c r="L103" s="97"/>
    </row>
    <row r="104" spans="1:12" ht="12">
      <c r="A104" s="1" t="s">
        <v>14</v>
      </c>
      <c r="B104" s="5">
        <v>481</v>
      </c>
      <c r="C104" s="5">
        <v>260</v>
      </c>
      <c r="D104" s="6">
        <f aca="true" t="shared" si="24" ref="D104:D116">C104/B104</f>
        <v>0.5405405405405406</v>
      </c>
      <c r="E104" s="6">
        <f aca="true" t="shared" si="25" ref="E104:E115">E119/B104</f>
        <v>0.8461538461538461</v>
      </c>
      <c r="F104" s="6">
        <f aca="true" t="shared" si="26" ref="F104:F115">F119/B104</f>
        <v>0.9272349272349273</v>
      </c>
      <c r="G104" s="6">
        <f aca="true" t="shared" si="27" ref="G104:G115">G119/B104</f>
        <v>0.7214137214137214</v>
      </c>
      <c r="H104" s="6">
        <f aca="true" t="shared" si="28" ref="H104:H115">H119/B104</f>
        <v>0.7879417879417879</v>
      </c>
      <c r="I104" s="6">
        <f aca="true" t="shared" si="29" ref="I104:I115">I119/B104</f>
        <v>0.9459459459459459</v>
      </c>
      <c r="J104" s="6">
        <f aca="true" t="shared" si="30" ref="J104:J115">J119/B104</f>
        <v>0.5862785862785863</v>
      </c>
      <c r="K104" s="7">
        <f aca="true" t="shared" si="31" ref="K104:K115">K119/B104</f>
        <v>0.6881496881496881</v>
      </c>
      <c r="L104" s="6">
        <f aca="true" t="shared" si="32" ref="L104:L115">L119/B104</f>
        <v>0.21205821205821207</v>
      </c>
    </row>
    <row r="105" spans="1:12" ht="12">
      <c r="A105" s="1" t="s">
        <v>15</v>
      </c>
      <c r="B105" s="5">
        <v>516</v>
      </c>
      <c r="C105" s="5">
        <v>321</v>
      </c>
      <c r="D105" s="6">
        <f t="shared" si="24"/>
        <v>0.622093023255814</v>
      </c>
      <c r="E105" s="6">
        <f t="shared" si="25"/>
        <v>0.9089147286821705</v>
      </c>
      <c r="F105" s="6">
        <f t="shared" si="26"/>
        <v>0.9496124031007752</v>
      </c>
      <c r="G105" s="6">
        <f t="shared" si="27"/>
        <v>0.7945736434108527</v>
      </c>
      <c r="H105" s="6">
        <f t="shared" si="28"/>
        <v>0.812015503875969</v>
      </c>
      <c r="I105" s="6">
        <f t="shared" si="29"/>
        <v>0.9670542635658915</v>
      </c>
      <c r="J105" s="6">
        <f t="shared" si="30"/>
        <v>0.7344961240310077</v>
      </c>
      <c r="K105" s="7">
        <f t="shared" si="31"/>
        <v>0.7073643410852714</v>
      </c>
      <c r="L105" s="6">
        <f t="shared" si="32"/>
        <v>0.46511627906976744</v>
      </c>
    </row>
    <row r="106" spans="1:12" ht="12">
      <c r="A106" s="1" t="s">
        <v>16</v>
      </c>
      <c r="B106" s="8">
        <v>161</v>
      </c>
      <c r="C106" s="8">
        <v>83</v>
      </c>
      <c r="D106" s="6">
        <f t="shared" si="24"/>
        <v>0.515527950310559</v>
      </c>
      <c r="E106" s="6">
        <f t="shared" si="25"/>
        <v>0.9006211180124224</v>
      </c>
      <c r="F106" s="6">
        <f t="shared" si="26"/>
        <v>0.9316770186335404</v>
      </c>
      <c r="G106" s="6">
        <f t="shared" si="27"/>
        <v>0.7391304347826086</v>
      </c>
      <c r="H106" s="6">
        <f t="shared" si="28"/>
        <v>0.7888198757763976</v>
      </c>
      <c r="I106" s="6">
        <f t="shared" si="29"/>
        <v>0.9316770186335404</v>
      </c>
      <c r="J106" s="6">
        <f t="shared" si="30"/>
        <v>0.5341614906832298</v>
      </c>
      <c r="K106" s="7">
        <f t="shared" si="31"/>
        <v>0.7142857142857143</v>
      </c>
      <c r="L106" s="6">
        <f t="shared" si="32"/>
        <v>0.577639751552795</v>
      </c>
    </row>
    <row r="107" spans="1:12" ht="12">
      <c r="A107" s="1" t="s">
        <v>17</v>
      </c>
      <c r="B107" s="5">
        <v>266</v>
      </c>
      <c r="C107" s="5">
        <v>144</v>
      </c>
      <c r="D107" s="6">
        <f t="shared" si="24"/>
        <v>0.5413533834586466</v>
      </c>
      <c r="E107" s="6">
        <f t="shared" si="25"/>
        <v>0.8233082706766918</v>
      </c>
      <c r="F107" s="6">
        <f t="shared" si="26"/>
        <v>0.8834586466165414</v>
      </c>
      <c r="G107" s="6">
        <f t="shared" si="27"/>
        <v>0.7443609022556391</v>
      </c>
      <c r="H107" s="6">
        <f t="shared" si="28"/>
        <v>0.7330827067669173</v>
      </c>
      <c r="I107" s="6">
        <f t="shared" si="29"/>
        <v>0.9022556390977443</v>
      </c>
      <c r="J107" s="6">
        <f t="shared" si="30"/>
        <v>0.5902255639097744</v>
      </c>
      <c r="K107" s="7">
        <f t="shared" si="31"/>
        <v>0.7142857142857143</v>
      </c>
      <c r="L107" s="6">
        <f t="shared" si="32"/>
        <v>0.31203007518796994</v>
      </c>
    </row>
    <row r="108" spans="1:12" ht="12">
      <c r="A108" s="1" t="s">
        <v>18</v>
      </c>
      <c r="B108" s="5">
        <v>249</v>
      </c>
      <c r="C108" s="5">
        <v>142</v>
      </c>
      <c r="D108" s="6">
        <f t="shared" si="24"/>
        <v>0.570281124497992</v>
      </c>
      <c r="E108" s="6">
        <f t="shared" si="25"/>
        <v>0.891566265060241</v>
      </c>
      <c r="F108" s="6">
        <f t="shared" si="26"/>
        <v>0.9317269076305221</v>
      </c>
      <c r="G108" s="6">
        <f t="shared" si="27"/>
        <v>0.7791164658634538</v>
      </c>
      <c r="H108" s="6">
        <f t="shared" si="28"/>
        <v>0.7951807228915663</v>
      </c>
      <c r="I108" s="6">
        <f t="shared" si="29"/>
        <v>0.963855421686747</v>
      </c>
      <c r="J108" s="6">
        <f t="shared" si="30"/>
        <v>0.6345381526104418</v>
      </c>
      <c r="K108" s="7">
        <f t="shared" si="31"/>
        <v>0.7710843373493976</v>
      </c>
      <c r="L108" s="6">
        <f t="shared" si="32"/>
        <v>0.5823293172690763</v>
      </c>
    </row>
    <row r="109" spans="1:12" ht="12">
      <c r="A109" s="1" t="s">
        <v>19</v>
      </c>
      <c r="B109" s="5">
        <v>237</v>
      </c>
      <c r="C109" s="5">
        <v>106</v>
      </c>
      <c r="D109" s="6">
        <f t="shared" si="24"/>
        <v>0.4472573839662447</v>
      </c>
      <c r="E109" s="6">
        <f t="shared" si="25"/>
        <v>0.7848101265822784</v>
      </c>
      <c r="F109" s="6">
        <f t="shared" si="26"/>
        <v>0.8523206751054853</v>
      </c>
      <c r="G109" s="6">
        <f t="shared" si="27"/>
        <v>0.6751054852320675</v>
      </c>
      <c r="H109" s="6">
        <f t="shared" si="28"/>
        <v>0.7341772151898734</v>
      </c>
      <c r="I109" s="6">
        <f t="shared" si="29"/>
        <v>0.8565400843881856</v>
      </c>
      <c r="J109" s="6">
        <f t="shared" si="30"/>
        <v>0.4177215189873418</v>
      </c>
      <c r="K109" s="7">
        <f t="shared" si="31"/>
        <v>0.620253164556962</v>
      </c>
      <c r="L109" s="6">
        <f t="shared" si="32"/>
        <v>0.4177215189873418</v>
      </c>
    </row>
    <row r="110" spans="1:12" ht="12">
      <c r="A110" s="1" t="s">
        <v>20</v>
      </c>
      <c r="B110" s="5">
        <v>136</v>
      </c>
      <c r="C110" s="5">
        <v>85</v>
      </c>
      <c r="D110" s="6">
        <f t="shared" si="24"/>
        <v>0.625</v>
      </c>
      <c r="E110" s="6">
        <f t="shared" si="25"/>
        <v>0.8382352941176471</v>
      </c>
      <c r="F110" s="6">
        <f t="shared" si="26"/>
        <v>0.875</v>
      </c>
      <c r="G110" s="6">
        <f t="shared" si="27"/>
        <v>0.8088235294117647</v>
      </c>
      <c r="H110" s="6">
        <f t="shared" si="28"/>
        <v>0.8382352941176471</v>
      </c>
      <c r="I110" s="6">
        <f t="shared" si="29"/>
        <v>0.8676470588235294</v>
      </c>
      <c r="J110" s="6">
        <f t="shared" si="30"/>
        <v>0.7058823529411765</v>
      </c>
      <c r="K110" s="7">
        <f t="shared" si="31"/>
        <v>0.7941176470588235</v>
      </c>
      <c r="L110" s="6">
        <f t="shared" si="32"/>
        <v>0.5955882352941176</v>
      </c>
    </row>
    <row r="111" spans="1:12" ht="12">
      <c r="A111" s="1" t="s">
        <v>21</v>
      </c>
      <c r="B111" s="5">
        <v>860</v>
      </c>
      <c r="C111" s="5">
        <v>629</v>
      </c>
      <c r="D111" s="6">
        <f t="shared" si="24"/>
        <v>0.7313953488372092</v>
      </c>
      <c r="E111" s="6">
        <f t="shared" si="25"/>
        <v>0.9127906976744186</v>
      </c>
      <c r="F111" s="6">
        <f t="shared" si="26"/>
        <v>0.936046511627907</v>
      </c>
      <c r="G111" s="6">
        <f t="shared" si="27"/>
        <v>0.8209302325581396</v>
      </c>
      <c r="H111" s="6">
        <f t="shared" si="28"/>
        <v>0.8244186046511628</v>
      </c>
      <c r="I111" s="6">
        <f t="shared" si="29"/>
        <v>0.9418604651162791</v>
      </c>
      <c r="J111" s="6">
        <f t="shared" si="30"/>
        <v>0.7418604651162791</v>
      </c>
      <c r="K111" s="7">
        <f t="shared" si="31"/>
        <v>0.813953488372093</v>
      </c>
      <c r="L111" s="6">
        <f t="shared" si="32"/>
        <v>0.6186046511627907</v>
      </c>
    </row>
    <row r="112" spans="1:12" ht="12">
      <c r="A112" s="1" t="s">
        <v>22</v>
      </c>
      <c r="B112" s="5">
        <v>321</v>
      </c>
      <c r="C112" s="5">
        <v>231</v>
      </c>
      <c r="D112" s="6">
        <f t="shared" si="24"/>
        <v>0.719626168224299</v>
      </c>
      <c r="E112" s="6">
        <f t="shared" si="25"/>
        <v>0.9314641744548287</v>
      </c>
      <c r="F112" s="6">
        <f t="shared" si="26"/>
        <v>0.9532710280373832</v>
      </c>
      <c r="G112" s="6">
        <f t="shared" si="27"/>
        <v>0.822429906542056</v>
      </c>
      <c r="H112" s="6">
        <f t="shared" si="28"/>
        <v>0.8566978193146417</v>
      </c>
      <c r="I112" s="6">
        <f t="shared" si="29"/>
        <v>0.9595015576323987</v>
      </c>
      <c r="J112" s="6">
        <f t="shared" si="30"/>
        <v>0.7071651090342679</v>
      </c>
      <c r="K112" s="7">
        <f t="shared" si="31"/>
        <v>0.8161993769470405</v>
      </c>
      <c r="L112" s="6">
        <f t="shared" si="32"/>
        <v>0.5389408099688473</v>
      </c>
    </row>
    <row r="113" spans="1:12" s="5" customFormat="1" ht="12">
      <c r="A113" s="10" t="s">
        <v>23</v>
      </c>
      <c r="B113" s="8">
        <v>377</v>
      </c>
      <c r="C113" s="8">
        <v>251</v>
      </c>
      <c r="D113" s="6">
        <f t="shared" si="24"/>
        <v>0.6657824933687002</v>
      </c>
      <c r="E113" s="6">
        <f t="shared" si="25"/>
        <v>0.9098143236074271</v>
      </c>
      <c r="F113" s="6">
        <f t="shared" si="26"/>
        <v>0.9655172413793104</v>
      </c>
      <c r="G113" s="6">
        <f t="shared" si="27"/>
        <v>0.8594164456233422</v>
      </c>
      <c r="H113" s="6">
        <f t="shared" si="28"/>
        <v>0.8567639257294429</v>
      </c>
      <c r="I113" s="6">
        <f t="shared" si="29"/>
        <v>0.9787798408488063</v>
      </c>
      <c r="J113" s="6">
        <f t="shared" si="30"/>
        <v>0.6949602122015915</v>
      </c>
      <c r="K113" s="7">
        <f t="shared" si="31"/>
        <v>0.8355437665782494</v>
      </c>
      <c r="L113" s="6">
        <f t="shared" si="32"/>
        <v>0.6604774535809018</v>
      </c>
    </row>
    <row r="114" spans="1:12" ht="12">
      <c r="A114" s="1" t="s">
        <v>24</v>
      </c>
      <c r="B114" s="5">
        <v>147</v>
      </c>
      <c r="C114" s="5">
        <v>80</v>
      </c>
      <c r="D114" s="6">
        <f t="shared" si="24"/>
        <v>0.54421768707483</v>
      </c>
      <c r="E114" s="6">
        <f t="shared" si="25"/>
        <v>0.7619047619047619</v>
      </c>
      <c r="F114" s="6">
        <f t="shared" si="26"/>
        <v>0.8503401360544217</v>
      </c>
      <c r="G114" s="6">
        <f t="shared" si="27"/>
        <v>0.7006802721088435</v>
      </c>
      <c r="H114" s="6">
        <f t="shared" si="28"/>
        <v>0.7346938775510204</v>
      </c>
      <c r="I114" s="6">
        <f t="shared" si="29"/>
        <v>0.8503401360544217</v>
      </c>
      <c r="J114" s="6">
        <f t="shared" si="30"/>
        <v>0.5918367346938775</v>
      </c>
      <c r="K114" s="7">
        <f t="shared" si="31"/>
        <v>0.7006802721088435</v>
      </c>
      <c r="L114" s="6">
        <f t="shared" si="32"/>
        <v>0.3197278911564626</v>
      </c>
    </row>
    <row r="115" spans="1:12" ht="12">
      <c r="A115" s="1" t="s">
        <v>25</v>
      </c>
      <c r="B115" s="5">
        <v>82</v>
      </c>
      <c r="C115" s="5">
        <v>57</v>
      </c>
      <c r="D115" s="6">
        <f t="shared" si="24"/>
        <v>0.6951219512195121</v>
      </c>
      <c r="E115" s="6">
        <f t="shared" si="25"/>
        <v>0.9024390243902439</v>
      </c>
      <c r="F115" s="6">
        <f t="shared" si="26"/>
        <v>0.9390243902439024</v>
      </c>
      <c r="G115" s="6">
        <f t="shared" si="27"/>
        <v>0.8170731707317073</v>
      </c>
      <c r="H115" s="6">
        <f t="shared" si="28"/>
        <v>0.8048780487804879</v>
      </c>
      <c r="I115" s="6">
        <f t="shared" si="29"/>
        <v>0.9512195121951219</v>
      </c>
      <c r="J115" s="6">
        <f t="shared" si="30"/>
        <v>0.7195121951219512</v>
      </c>
      <c r="K115" s="7">
        <f t="shared" si="31"/>
        <v>0.8048780487804879</v>
      </c>
      <c r="L115" s="6">
        <f t="shared" si="32"/>
        <v>0.5487804878048781</v>
      </c>
    </row>
    <row r="116" spans="1:11" ht="12">
      <c r="A116" s="9" t="s">
        <v>40</v>
      </c>
      <c r="B116" s="5">
        <f>SUM(B104:B115)</f>
        <v>3833</v>
      </c>
      <c r="C116" s="5">
        <f>SUM(C104:C115)</f>
        <v>2389</v>
      </c>
      <c r="D116" s="6">
        <f t="shared" si="24"/>
        <v>0.6232715888338116</v>
      </c>
      <c r="E116" s="6"/>
      <c r="F116" s="6"/>
      <c r="G116" s="6"/>
      <c r="H116" s="6"/>
      <c r="I116" s="6"/>
      <c r="J116" s="6"/>
      <c r="K116" s="7"/>
    </row>
    <row r="117" spans="1:11" ht="12">
      <c r="A117" s="9"/>
      <c r="B117" s="5"/>
      <c r="C117" s="5"/>
      <c r="D117" s="6"/>
      <c r="E117" s="6"/>
      <c r="F117" s="6"/>
      <c r="G117" s="6"/>
      <c r="H117" s="6"/>
      <c r="I117" s="6"/>
      <c r="J117" s="6"/>
      <c r="K117" s="7"/>
    </row>
    <row r="118" spans="1:12" ht="12" hidden="1">
      <c r="A118" s="9"/>
      <c r="B118" s="5"/>
      <c r="C118" s="5"/>
      <c r="D118" s="6"/>
      <c r="E118" s="9" t="s">
        <v>51</v>
      </c>
      <c r="F118" s="9" t="s">
        <v>42</v>
      </c>
      <c r="G118" s="9" t="s">
        <v>60</v>
      </c>
      <c r="H118" s="9" t="s">
        <v>61</v>
      </c>
      <c r="I118" s="9" t="s">
        <v>62</v>
      </c>
      <c r="J118" s="9" t="s">
        <v>63</v>
      </c>
      <c r="K118" s="9" t="s">
        <v>64</v>
      </c>
      <c r="L118" s="9" t="s">
        <v>53</v>
      </c>
    </row>
    <row r="119" spans="1:12" ht="12" hidden="1">
      <c r="A119" s="1" t="s">
        <v>14</v>
      </c>
      <c r="B119" s="5"/>
      <c r="C119" s="5"/>
      <c r="D119" s="6"/>
      <c r="E119" s="1">
        <v>407</v>
      </c>
      <c r="F119" s="1">
        <v>446</v>
      </c>
      <c r="G119" s="1">
        <v>347</v>
      </c>
      <c r="H119" s="1">
        <v>379</v>
      </c>
      <c r="I119" s="1">
        <v>455</v>
      </c>
      <c r="J119" s="1">
        <v>282</v>
      </c>
      <c r="K119" s="1">
        <v>331</v>
      </c>
      <c r="L119" s="1">
        <v>102</v>
      </c>
    </row>
    <row r="120" spans="1:12" ht="12" hidden="1">
      <c r="A120" s="1" t="s">
        <v>15</v>
      </c>
      <c r="B120" s="5"/>
      <c r="C120" s="5"/>
      <c r="D120" s="6"/>
      <c r="E120" s="1">
        <v>469</v>
      </c>
      <c r="F120" s="1">
        <v>490</v>
      </c>
      <c r="G120" s="1">
        <v>410</v>
      </c>
      <c r="H120" s="1">
        <v>419</v>
      </c>
      <c r="I120" s="1">
        <v>499</v>
      </c>
      <c r="J120" s="1">
        <v>379</v>
      </c>
      <c r="K120" s="1">
        <v>365</v>
      </c>
      <c r="L120" s="1">
        <v>240</v>
      </c>
    </row>
    <row r="121" spans="1:12" ht="12" hidden="1">
      <c r="A121" s="1" t="s">
        <v>16</v>
      </c>
      <c r="D121" s="7"/>
      <c r="E121" s="1">
        <v>145</v>
      </c>
      <c r="F121" s="1">
        <v>150</v>
      </c>
      <c r="G121" s="1">
        <v>119</v>
      </c>
      <c r="H121" s="1">
        <v>127</v>
      </c>
      <c r="I121" s="1">
        <v>150</v>
      </c>
      <c r="J121" s="1">
        <v>86</v>
      </c>
      <c r="K121" s="1">
        <v>115</v>
      </c>
      <c r="L121" s="1">
        <v>93</v>
      </c>
    </row>
    <row r="122" spans="1:12" ht="12" hidden="1">
      <c r="A122" s="1" t="s">
        <v>17</v>
      </c>
      <c r="D122" s="7"/>
      <c r="E122" s="1">
        <v>219</v>
      </c>
      <c r="F122" s="1">
        <v>235</v>
      </c>
      <c r="G122" s="1">
        <v>198</v>
      </c>
      <c r="H122" s="1">
        <v>195</v>
      </c>
      <c r="I122" s="1">
        <v>240</v>
      </c>
      <c r="J122" s="1">
        <v>157</v>
      </c>
      <c r="K122" s="1">
        <v>190</v>
      </c>
      <c r="L122" s="1">
        <v>83</v>
      </c>
    </row>
    <row r="123" spans="1:12" ht="12" hidden="1">
      <c r="A123" s="1" t="s">
        <v>18</v>
      </c>
      <c r="D123" s="7"/>
      <c r="E123" s="1">
        <v>222</v>
      </c>
      <c r="F123" s="1">
        <v>232</v>
      </c>
      <c r="G123" s="1">
        <v>194</v>
      </c>
      <c r="H123" s="1">
        <v>198</v>
      </c>
      <c r="I123" s="1">
        <v>240</v>
      </c>
      <c r="J123" s="1">
        <v>158</v>
      </c>
      <c r="K123" s="1">
        <v>192</v>
      </c>
      <c r="L123" s="1">
        <v>145</v>
      </c>
    </row>
    <row r="124" spans="1:12" ht="12" hidden="1">
      <c r="A124" s="1" t="s">
        <v>19</v>
      </c>
      <c r="D124" s="7"/>
      <c r="E124" s="1">
        <v>186</v>
      </c>
      <c r="F124" s="1">
        <v>202</v>
      </c>
      <c r="G124" s="1">
        <v>160</v>
      </c>
      <c r="H124" s="1">
        <v>174</v>
      </c>
      <c r="I124" s="1">
        <v>203</v>
      </c>
      <c r="J124" s="1">
        <v>99</v>
      </c>
      <c r="K124" s="1">
        <v>147</v>
      </c>
      <c r="L124" s="1">
        <v>99</v>
      </c>
    </row>
    <row r="125" spans="1:12" ht="12" hidden="1">
      <c r="A125" s="1" t="s">
        <v>20</v>
      </c>
      <c r="D125" s="7"/>
      <c r="E125" s="1">
        <v>114</v>
      </c>
      <c r="F125" s="1">
        <v>119</v>
      </c>
      <c r="G125" s="1">
        <v>110</v>
      </c>
      <c r="H125" s="1">
        <v>114</v>
      </c>
      <c r="I125" s="1">
        <v>118</v>
      </c>
      <c r="J125" s="1">
        <v>96</v>
      </c>
      <c r="K125" s="1">
        <v>108</v>
      </c>
      <c r="L125" s="1">
        <v>81</v>
      </c>
    </row>
    <row r="126" spans="1:12" ht="12" hidden="1">
      <c r="A126" s="1" t="s">
        <v>21</v>
      </c>
      <c r="D126" s="7"/>
      <c r="E126" s="1">
        <v>785</v>
      </c>
      <c r="F126" s="1">
        <v>805</v>
      </c>
      <c r="G126" s="1">
        <v>706</v>
      </c>
      <c r="H126" s="1">
        <v>709</v>
      </c>
      <c r="I126" s="1">
        <v>810</v>
      </c>
      <c r="J126" s="1">
        <v>638</v>
      </c>
      <c r="K126" s="1">
        <v>700</v>
      </c>
      <c r="L126" s="1">
        <v>532</v>
      </c>
    </row>
    <row r="127" spans="1:12" ht="12" hidden="1">
      <c r="A127" s="1" t="s">
        <v>22</v>
      </c>
      <c r="D127" s="7"/>
      <c r="E127" s="1">
        <v>299</v>
      </c>
      <c r="F127" s="1">
        <v>306</v>
      </c>
      <c r="G127" s="1">
        <v>264</v>
      </c>
      <c r="H127" s="1">
        <v>275</v>
      </c>
      <c r="I127" s="1">
        <v>308</v>
      </c>
      <c r="J127" s="1">
        <v>227</v>
      </c>
      <c r="K127" s="1">
        <v>262</v>
      </c>
      <c r="L127" s="1">
        <v>173</v>
      </c>
    </row>
    <row r="128" spans="1:12" ht="12" hidden="1">
      <c r="A128" s="10" t="s">
        <v>23</v>
      </c>
      <c r="D128" s="7"/>
      <c r="E128" s="5">
        <v>343</v>
      </c>
      <c r="F128" s="5">
        <v>364</v>
      </c>
      <c r="G128" s="5">
        <v>324</v>
      </c>
      <c r="H128" s="5">
        <v>323</v>
      </c>
      <c r="I128" s="5">
        <v>369</v>
      </c>
      <c r="J128" s="5">
        <v>262</v>
      </c>
      <c r="K128" s="5">
        <v>315</v>
      </c>
      <c r="L128" s="5">
        <v>249</v>
      </c>
    </row>
    <row r="129" spans="1:12" ht="12" hidden="1">
      <c r="A129" s="1" t="s">
        <v>24</v>
      </c>
      <c r="D129" s="7"/>
      <c r="E129" s="1">
        <v>112</v>
      </c>
      <c r="F129" s="1">
        <v>125</v>
      </c>
      <c r="G129" s="1">
        <v>103</v>
      </c>
      <c r="H129" s="1">
        <v>108</v>
      </c>
      <c r="I129" s="1">
        <v>125</v>
      </c>
      <c r="J129" s="1">
        <v>87</v>
      </c>
      <c r="K129" s="1">
        <v>103</v>
      </c>
      <c r="L129" s="1">
        <v>47</v>
      </c>
    </row>
    <row r="130" spans="1:12" ht="12" hidden="1">
      <c r="A130" s="1" t="s">
        <v>25</v>
      </c>
      <c r="D130" s="7"/>
      <c r="E130" s="1">
        <v>74</v>
      </c>
      <c r="F130" s="1">
        <v>77</v>
      </c>
      <c r="G130" s="1">
        <v>67</v>
      </c>
      <c r="H130" s="1">
        <v>66</v>
      </c>
      <c r="I130" s="1">
        <v>78</v>
      </c>
      <c r="J130" s="1">
        <v>59</v>
      </c>
      <c r="K130" s="1">
        <v>66</v>
      </c>
      <c r="L130" s="1">
        <v>45</v>
      </c>
    </row>
    <row r="131" spans="1:12" ht="12" hidden="1">
      <c r="A131" s="9" t="s">
        <v>40</v>
      </c>
      <c r="D131" s="7"/>
      <c r="E131" s="1">
        <f aca="true" t="shared" si="33" ref="E131:L131">SUM(E119:E130)</f>
        <v>3375</v>
      </c>
      <c r="F131" s="1">
        <f t="shared" si="33"/>
        <v>3551</v>
      </c>
      <c r="G131" s="1">
        <f t="shared" si="33"/>
        <v>3002</v>
      </c>
      <c r="H131" s="1">
        <f t="shared" si="33"/>
        <v>3087</v>
      </c>
      <c r="I131" s="1">
        <f t="shared" si="33"/>
        <v>3595</v>
      </c>
      <c r="J131" s="1">
        <f t="shared" si="33"/>
        <v>2530</v>
      </c>
      <c r="K131" s="1">
        <f t="shared" si="33"/>
        <v>2894</v>
      </c>
      <c r="L131" s="1">
        <f t="shared" si="33"/>
        <v>1889</v>
      </c>
    </row>
    <row r="132" spans="4:11" ht="12">
      <c r="D132" s="7"/>
      <c r="E132" s="7"/>
      <c r="F132" s="7"/>
      <c r="G132" s="7"/>
      <c r="H132" s="7"/>
      <c r="I132" s="7"/>
      <c r="J132" s="7"/>
      <c r="K132" s="7"/>
    </row>
    <row r="133" spans="1:12" ht="15.75">
      <c r="A133" s="98" t="s">
        <v>65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</row>
    <row r="134" spans="1:12" ht="12">
      <c r="A134" s="99" t="s">
        <v>4</v>
      </c>
      <c r="B134" s="106" t="s">
        <v>5</v>
      </c>
      <c r="C134" s="103" t="s">
        <v>6</v>
      </c>
      <c r="D134" s="104" t="s">
        <v>7</v>
      </c>
      <c r="E134" s="96" t="s">
        <v>66</v>
      </c>
      <c r="F134" s="96" t="s">
        <v>67</v>
      </c>
      <c r="G134" s="96" t="s">
        <v>55</v>
      </c>
      <c r="H134" s="96" t="s">
        <v>56</v>
      </c>
      <c r="I134" s="96" t="s">
        <v>57</v>
      </c>
      <c r="J134" s="96" t="s">
        <v>58</v>
      </c>
      <c r="K134" s="96" t="s">
        <v>59</v>
      </c>
      <c r="L134" s="96" t="s">
        <v>50</v>
      </c>
    </row>
    <row r="135" spans="1:12" ht="12.75" thickBot="1">
      <c r="A135" s="100"/>
      <c r="B135" s="107"/>
      <c r="C135" s="102"/>
      <c r="D135" s="105"/>
      <c r="E135" s="97"/>
      <c r="F135" s="97"/>
      <c r="G135" s="97"/>
      <c r="H135" s="97"/>
      <c r="I135" s="97"/>
      <c r="J135" s="97"/>
      <c r="K135" s="97"/>
      <c r="L135" s="97"/>
    </row>
    <row r="136" spans="1:12" ht="12">
      <c r="A136" s="1" t="s">
        <v>14</v>
      </c>
      <c r="B136" s="5">
        <v>706</v>
      </c>
      <c r="C136" s="5">
        <v>431</v>
      </c>
      <c r="D136" s="6">
        <f aca="true" t="shared" si="34" ref="D136:D148">C136/B136</f>
        <v>0.6104815864022662</v>
      </c>
      <c r="E136" s="6">
        <f aca="true" t="shared" si="35" ref="E136:E147">E151/B136</f>
        <v>0.660056657223796</v>
      </c>
      <c r="F136" s="6">
        <f aca="true" t="shared" si="36" ref="F136:F147">F151/B136</f>
        <v>0.9093484419263456</v>
      </c>
      <c r="G136" s="6">
        <f aca="true" t="shared" si="37" ref="G136:G147">G151/B136</f>
        <v>0.886685552407932</v>
      </c>
      <c r="H136" s="6">
        <f aca="true" t="shared" si="38" ref="H136:H147">H151/B136</f>
        <v>0.8810198300283286</v>
      </c>
      <c r="I136" s="6">
        <f aca="true" t="shared" si="39" ref="I136:I147">I151/B136</f>
        <v>0.9178470254957507</v>
      </c>
      <c r="J136" s="7">
        <f aca="true" t="shared" si="40" ref="J136:J147">J151/B136</f>
        <v>0.7025495750708215</v>
      </c>
      <c r="K136" s="7">
        <f aca="true" t="shared" si="41" ref="K136:K147">K151/B136</f>
        <v>0.876770538243626</v>
      </c>
      <c r="L136" s="6">
        <f aca="true" t="shared" si="42" ref="L136:L147">L151/B136</f>
        <v>0.23512747875354106</v>
      </c>
    </row>
    <row r="137" spans="1:12" ht="12">
      <c r="A137" s="1" t="s">
        <v>15</v>
      </c>
      <c r="B137" s="5">
        <v>891</v>
      </c>
      <c r="C137" s="5">
        <v>563</v>
      </c>
      <c r="D137" s="6">
        <f t="shared" si="34"/>
        <v>0.6318742985409652</v>
      </c>
      <c r="E137" s="6">
        <f t="shared" si="35"/>
        <v>0.7160493827160493</v>
      </c>
      <c r="F137" s="6">
        <f t="shared" si="36"/>
        <v>0.9393939393939394</v>
      </c>
      <c r="G137" s="6">
        <f t="shared" si="37"/>
        <v>0.9079685746352413</v>
      </c>
      <c r="H137" s="6">
        <f t="shared" si="38"/>
        <v>0.9023569023569024</v>
      </c>
      <c r="I137" s="6">
        <f t="shared" si="39"/>
        <v>0.9607182940516273</v>
      </c>
      <c r="J137" s="7">
        <f t="shared" si="40"/>
        <v>0.797979797979798</v>
      </c>
      <c r="K137" s="7">
        <f t="shared" si="41"/>
        <v>0.8529741863075196</v>
      </c>
      <c r="L137" s="6">
        <f t="shared" si="42"/>
        <v>0.44107744107744107</v>
      </c>
    </row>
    <row r="138" spans="1:12" ht="12">
      <c r="A138" s="1" t="s">
        <v>16</v>
      </c>
      <c r="B138" s="8">
        <v>239</v>
      </c>
      <c r="C138" s="8">
        <v>159</v>
      </c>
      <c r="D138" s="6">
        <f t="shared" si="34"/>
        <v>0.6652719665271967</v>
      </c>
      <c r="E138" s="6">
        <f t="shared" si="35"/>
        <v>0.7405857740585774</v>
      </c>
      <c r="F138" s="6">
        <f t="shared" si="36"/>
        <v>0.9121338912133892</v>
      </c>
      <c r="G138" s="6">
        <f t="shared" si="37"/>
        <v>0.8619246861924686</v>
      </c>
      <c r="H138" s="6">
        <f t="shared" si="38"/>
        <v>0.8828451882845189</v>
      </c>
      <c r="I138" s="6">
        <f t="shared" si="39"/>
        <v>0.9163179916317992</v>
      </c>
      <c r="J138" s="7">
        <f t="shared" si="40"/>
        <v>0.7615062761506276</v>
      </c>
      <c r="K138" s="7">
        <f t="shared" si="41"/>
        <v>0.8493723849372385</v>
      </c>
      <c r="L138" s="6">
        <f t="shared" si="42"/>
        <v>0.5230125523012552</v>
      </c>
    </row>
    <row r="139" spans="1:12" ht="12">
      <c r="A139" s="1" t="s">
        <v>17</v>
      </c>
      <c r="B139" s="5">
        <v>423</v>
      </c>
      <c r="C139" s="5">
        <v>244</v>
      </c>
      <c r="D139" s="6">
        <f t="shared" si="34"/>
        <v>0.5768321513002365</v>
      </c>
      <c r="E139" s="6">
        <f t="shared" si="35"/>
        <v>0.6312056737588653</v>
      </c>
      <c r="F139" s="6">
        <f t="shared" si="36"/>
        <v>0.8770685579196218</v>
      </c>
      <c r="G139" s="6">
        <f t="shared" si="37"/>
        <v>0.8557919621749409</v>
      </c>
      <c r="H139" s="6">
        <f t="shared" si="38"/>
        <v>0.8392434988179669</v>
      </c>
      <c r="I139" s="6">
        <f t="shared" si="39"/>
        <v>0.8770685579196218</v>
      </c>
      <c r="J139" s="7">
        <f t="shared" si="40"/>
        <v>0.7304964539007093</v>
      </c>
      <c r="K139" s="7">
        <f t="shared" si="41"/>
        <v>0.8226950354609929</v>
      </c>
      <c r="L139" s="6">
        <f t="shared" si="42"/>
        <v>0.375886524822695</v>
      </c>
    </row>
    <row r="140" spans="1:12" ht="12">
      <c r="A140" s="1" t="s">
        <v>18</v>
      </c>
      <c r="B140" s="5">
        <v>372</v>
      </c>
      <c r="C140" s="5">
        <v>262</v>
      </c>
      <c r="D140" s="6">
        <f t="shared" si="34"/>
        <v>0.7043010752688172</v>
      </c>
      <c r="E140" s="6">
        <f t="shared" si="35"/>
        <v>0.7338709677419355</v>
      </c>
      <c r="F140" s="6">
        <f t="shared" si="36"/>
        <v>0.9435483870967742</v>
      </c>
      <c r="G140" s="6">
        <f t="shared" si="37"/>
        <v>0.8897849462365591</v>
      </c>
      <c r="H140" s="6">
        <f t="shared" si="38"/>
        <v>0.9139784946236559</v>
      </c>
      <c r="I140" s="6">
        <f t="shared" si="39"/>
        <v>0.956989247311828</v>
      </c>
      <c r="J140" s="7">
        <f t="shared" si="40"/>
        <v>0.7634408602150538</v>
      </c>
      <c r="K140" s="7">
        <f t="shared" si="41"/>
        <v>0.9193548387096774</v>
      </c>
      <c r="L140" s="6">
        <f t="shared" si="42"/>
        <v>0.521505376344086</v>
      </c>
    </row>
    <row r="141" spans="1:12" ht="12">
      <c r="A141" s="1" t="s">
        <v>19</v>
      </c>
      <c r="B141" s="5">
        <v>401</v>
      </c>
      <c r="C141" s="5">
        <v>192</v>
      </c>
      <c r="D141" s="6">
        <f t="shared" si="34"/>
        <v>0.47880299251870323</v>
      </c>
      <c r="E141" s="6">
        <f t="shared" si="35"/>
        <v>0.5635910224438903</v>
      </c>
      <c r="F141" s="6">
        <f t="shared" si="36"/>
        <v>0.7905236907730673</v>
      </c>
      <c r="G141" s="6">
        <f t="shared" si="37"/>
        <v>0.7356608478802993</v>
      </c>
      <c r="H141" s="6">
        <f t="shared" si="38"/>
        <v>0.7556109725685786</v>
      </c>
      <c r="I141" s="6">
        <f t="shared" si="39"/>
        <v>0.800498753117207</v>
      </c>
      <c r="J141" s="7">
        <f t="shared" si="40"/>
        <v>0.5311720698254364</v>
      </c>
      <c r="K141" s="7">
        <f t="shared" si="41"/>
        <v>0.7107231920199502</v>
      </c>
      <c r="L141" s="6">
        <f t="shared" si="42"/>
        <v>0.39650872817955113</v>
      </c>
    </row>
    <row r="142" spans="1:12" ht="12">
      <c r="A142" s="1" t="s">
        <v>20</v>
      </c>
      <c r="B142" s="5">
        <v>187</v>
      </c>
      <c r="C142" s="5">
        <v>123</v>
      </c>
      <c r="D142" s="6">
        <f t="shared" si="34"/>
        <v>0.6577540106951871</v>
      </c>
      <c r="E142" s="6">
        <f t="shared" si="35"/>
        <v>0.6844919786096256</v>
      </c>
      <c r="F142" s="6">
        <f t="shared" si="36"/>
        <v>0.8502673796791443</v>
      </c>
      <c r="G142" s="6">
        <f t="shared" si="37"/>
        <v>0.8663101604278075</v>
      </c>
      <c r="H142" s="6">
        <f t="shared" si="38"/>
        <v>0.8502673796791443</v>
      </c>
      <c r="I142" s="6">
        <f t="shared" si="39"/>
        <v>0.8609625668449198</v>
      </c>
      <c r="J142" s="7">
        <f t="shared" si="40"/>
        <v>0.7540106951871658</v>
      </c>
      <c r="K142" s="7">
        <f t="shared" si="41"/>
        <v>0.8556149732620321</v>
      </c>
      <c r="L142" s="6">
        <f t="shared" si="42"/>
        <v>0.5721925133689839</v>
      </c>
    </row>
    <row r="143" spans="1:12" ht="12">
      <c r="A143" s="1" t="s">
        <v>21</v>
      </c>
      <c r="B143" s="5">
        <v>1263</v>
      </c>
      <c r="C143" s="5">
        <v>931</v>
      </c>
      <c r="D143" s="6">
        <f t="shared" si="34"/>
        <v>0.7371338083927158</v>
      </c>
      <c r="E143" s="6">
        <f t="shared" si="35"/>
        <v>0.777513855898654</v>
      </c>
      <c r="F143" s="6">
        <f t="shared" si="36"/>
        <v>0.931908155186065</v>
      </c>
      <c r="G143" s="6">
        <f t="shared" si="37"/>
        <v>0.8883610451306413</v>
      </c>
      <c r="H143" s="6">
        <f t="shared" si="38"/>
        <v>0.885193982581156</v>
      </c>
      <c r="I143" s="6">
        <f t="shared" si="39"/>
        <v>0.9469517022961204</v>
      </c>
      <c r="J143" s="7">
        <f t="shared" si="40"/>
        <v>0.8068091844813935</v>
      </c>
      <c r="K143" s="7">
        <f t="shared" si="41"/>
        <v>0.8749010292953285</v>
      </c>
      <c r="L143" s="6">
        <f t="shared" si="42"/>
        <v>0.6104513064133017</v>
      </c>
    </row>
    <row r="144" spans="1:12" ht="12">
      <c r="A144" s="1" t="s">
        <v>22</v>
      </c>
      <c r="B144" s="5">
        <v>523</v>
      </c>
      <c r="C144" s="5">
        <v>395</v>
      </c>
      <c r="D144" s="6">
        <f t="shared" si="34"/>
        <v>0.7552581261950286</v>
      </c>
      <c r="E144" s="6">
        <f t="shared" si="35"/>
        <v>0.8145315487571702</v>
      </c>
      <c r="F144" s="6">
        <f t="shared" si="36"/>
        <v>0.9407265774378585</v>
      </c>
      <c r="G144" s="6">
        <f t="shared" si="37"/>
        <v>0.9330783938814532</v>
      </c>
      <c r="H144" s="6">
        <f t="shared" si="38"/>
        <v>0.9254302103250478</v>
      </c>
      <c r="I144" s="6">
        <f t="shared" si="39"/>
        <v>0.9636711281070746</v>
      </c>
      <c r="J144" s="7">
        <f t="shared" si="40"/>
        <v>0.8068833652007649</v>
      </c>
      <c r="K144" s="7">
        <f t="shared" si="41"/>
        <v>0.9235181644359465</v>
      </c>
      <c r="L144" s="6">
        <f t="shared" si="42"/>
        <v>0.5984703632887189</v>
      </c>
    </row>
    <row r="145" spans="1:12" ht="12">
      <c r="A145" s="1" t="s">
        <v>23</v>
      </c>
      <c r="B145" s="8">
        <v>561</v>
      </c>
      <c r="C145" s="8">
        <v>449</v>
      </c>
      <c r="D145" s="6">
        <f t="shared" si="34"/>
        <v>0.8003565062388592</v>
      </c>
      <c r="E145" s="6">
        <f t="shared" si="35"/>
        <v>0.8235294117647058</v>
      </c>
      <c r="F145" s="6">
        <f t="shared" si="36"/>
        <v>0.9572192513368984</v>
      </c>
      <c r="G145" s="6">
        <f t="shared" si="37"/>
        <v>0.93048128342246</v>
      </c>
      <c r="H145" s="6">
        <f t="shared" si="38"/>
        <v>0.9358288770053476</v>
      </c>
      <c r="I145" s="6">
        <f t="shared" si="39"/>
        <v>0.9679144385026738</v>
      </c>
      <c r="J145" s="7">
        <f t="shared" si="40"/>
        <v>0.8484848484848485</v>
      </c>
      <c r="K145" s="7">
        <f t="shared" si="41"/>
        <v>0.9322638146167558</v>
      </c>
      <c r="L145" s="6">
        <f t="shared" si="42"/>
        <v>0.7040998217468806</v>
      </c>
    </row>
    <row r="146" spans="1:12" ht="12">
      <c r="A146" s="1" t="s">
        <v>24</v>
      </c>
      <c r="B146" s="5">
        <v>269</v>
      </c>
      <c r="C146" s="5">
        <v>159</v>
      </c>
      <c r="D146" s="6">
        <f t="shared" si="34"/>
        <v>0.5910780669144982</v>
      </c>
      <c r="E146" s="6">
        <f t="shared" si="35"/>
        <v>0.6654275092936803</v>
      </c>
      <c r="F146" s="6">
        <f t="shared" si="36"/>
        <v>0.8215613382899628</v>
      </c>
      <c r="G146" s="6">
        <f t="shared" si="37"/>
        <v>0.7881040892193308</v>
      </c>
      <c r="H146" s="6">
        <f t="shared" si="38"/>
        <v>0.7992565055762082</v>
      </c>
      <c r="I146" s="6">
        <f t="shared" si="39"/>
        <v>0.8215613382899628</v>
      </c>
      <c r="J146" s="7">
        <f t="shared" si="40"/>
        <v>0.6728624535315985</v>
      </c>
      <c r="K146" s="7">
        <f t="shared" si="41"/>
        <v>0.758364312267658</v>
      </c>
      <c r="L146" s="6">
        <f t="shared" si="42"/>
        <v>0.34572490706319703</v>
      </c>
    </row>
    <row r="147" spans="1:12" ht="12">
      <c r="A147" s="1" t="s">
        <v>25</v>
      </c>
      <c r="B147" s="5">
        <v>112</v>
      </c>
      <c r="C147" s="5">
        <v>88</v>
      </c>
      <c r="D147" s="6">
        <f t="shared" si="34"/>
        <v>0.7857142857142857</v>
      </c>
      <c r="E147" s="6">
        <f t="shared" si="35"/>
        <v>0.8125</v>
      </c>
      <c r="F147" s="6">
        <f t="shared" si="36"/>
        <v>0.9553571428571429</v>
      </c>
      <c r="G147" s="6">
        <f t="shared" si="37"/>
        <v>0.9553571428571429</v>
      </c>
      <c r="H147" s="6">
        <f t="shared" si="38"/>
        <v>0.9285714285714286</v>
      </c>
      <c r="I147" s="6">
        <f t="shared" si="39"/>
        <v>0.9732142857142857</v>
      </c>
      <c r="J147" s="7">
        <f t="shared" si="40"/>
        <v>0.8303571428571429</v>
      </c>
      <c r="K147" s="7">
        <f t="shared" si="41"/>
        <v>0.9553571428571429</v>
      </c>
      <c r="L147" s="6">
        <f t="shared" si="42"/>
        <v>0.6160714285714286</v>
      </c>
    </row>
    <row r="148" spans="1:11" ht="12">
      <c r="A148" s="9" t="s">
        <v>26</v>
      </c>
      <c r="B148" s="5">
        <f>SUM(B136:B147)</f>
        <v>5947</v>
      </c>
      <c r="C148" s="5">
        <f>SUM(C136:C147)</f>
        <v>3996</v>
      </c>
      <c r="D148" s="6">
        <f t="shared" si="34"/>
        <v>0.671935429628384</v>
      </c>
      <c r="E148" s="6"/>
      <c r="F148" s="6"/>
      <c r="G148" s="6"/>
      <c r="H148" s="6"/>
      <c r="I148" s="6"/>
      <c r="J148" s="7"/>
      <c r="K148" s="7"/>
    </row>
    <row r="149" spans="1:11" ht="12">
      <c r="A149" s="9"/>
      <c r="D149" s="7"/>
      <c r="E149" s="7"/>
      <c r="F149" s="7"/>
      <c r="G149" s="7"/>
      <c r="H149" s="7"/>
      <c r="I149" s="7"/>
      <c r="J149" s="7"/>
      <c r="K149" s="7"/>
    </row>
    <row r="150" spans="1:12" ht="12" hidden="1">
      <c r="A150" s="9"/>
      <c r="D150" s="7"/>
      <c r="E150" s="9" t="s">
        <v>68</v>
      </c>
      <c r="F150" s="9" t="s">
        <v>69</v>
      </c>
      <c r="G150" s="9" t="s">
        <v>60</v>
      </c>
      <c r="H150" s="9" t="s">
        <v>61</v>
      </c>
      <c r="I150" s="9" t="s">
        <v>62</v>
      </c>
      <c r="J150" s="9" t="s">
        <v>63</v>
      </c>
      <c r="K150" s="9" t="s">
        <v>64</v>
      </c>
      <c r="L150" s="9" t="s">
        <v>53</v>
      </c>
    </row>
    <row r="151" spans="1:12" ht="12" hidden="1">
      <c r="A151" s="1" t="s">
        <v>14</v>
      </c>
      <c r="D151" s="7"/>
      <c r="E151" s="1">
        <v>466</v>
      </c>
      <c r="F151" s="1">
        <v>642</v>
      </c>
      <c r="G151" s="1">
        <v>626</v>
      </c>
      <c r="H151" s="1">
        <v>622</v>
      </c>
      <c r="I151" s="1">
        <v>648</v>
      </c>
      <c r="J151" s="1">
        <v>496</v>
      </c>
      <c r="K151" s="1">
        <v>619</v>
      </c>
      <c r="L151" s="1">
        <v>166</v>
      </c>
    </row>
    <row r="152" spans="1:12" ht="12" hidden="1">
      <c r="A152" s="1" t="s">
        <v>15</v>
      </c>
      <c r="D152" s="7"/>
      <c r="E152" s="1">
        <v>638</v>
      </c>
      <c r="F152" s="1">
        <v>837</v>
      </c>
      <c r="G152" s="1">
        <v>809</v>
      </c>
      <c r="H152" s="1">
        <v>804</v>
      </c>
      <c r="I152" s="1">
        <v>856</v>
      </c>
      <c r="J152" s="1">
        <v>711</v>
      </c>
      <c r="K152" s="1">
        <v>760</v>
      </c>
      <c r="L152" s="1">
        <v>393</v>
      </c>
    </row>
    <row r="153" spans="1:12" ht="12" hidden="1">
      <c r="A153" s="1" t="s">
        <v>16</v>
      </c>
      <c r="D153" s="7"/>
      <c r="E153" s="1">
        <v>177</v>
      </c>
      <c r="F153" s="1">
        <v>218</v>
      </c>
      <c r="G153" s="1">
        <v>206</v>
      </c>
      <c r="H153" s="1">
        <v>211</v>
      </c>
      <c r="I153" s="1">
        <v>219</v>
      </c>
      <c r="J153" s="1">
        <v>182</v>
      </c>
      <c r="K153" s="1">
        <v>203</v>
      </c>
      <c r="L153" s="1">
        <v>125</v>
      </c>
    </row>
    <row r="154" spans="1:12" ht="12" hidden="1">
      <c r="A154" s="1" t="s">
        <v>17</v>
      </c>
      <c r="D154" s="7"/>
      <c r="E154" s="1">
        <v>267</v>
      </c>
      <c r="F154" s="1">
        <v>371</v>
      </c>
      <c r="G154" s="1">
        <v>362</v>
      </c>
      <c r="H154" s="1">
        <v>355</v>
      </c>
      <c r="I154" s="1">
        <v>371</v>
      </c>
      <c r="J154" s="1">
        <v>309</v>
      </c>
      <c r="K154" s="1">
        <v>348</v>
      </c>
      <c r="L154" s="1">
        <v>159</v>
      </c>
    </row>
    <row r="155" spans="1:12" ht="12" hidden="1">
      <c r="A155" s="1" t="s">
        <v>18</v>
      </c>
      <c r="D155" s="7"/>
      <c r="E155" s="1">
        <v>273</v>
      </c>
      <c r="F155" s="1">
        <v>351</v>
      </c>
      <c r="G155" s="1">
        <v>331</v>
      </c>
      <c r="H155" s="1">
        <v>340</v>
      </c>
      <c r="I155" s="1">
        <v>356</v>
      </c>
      <c r="J155" s="1">
        <v>284</v>
      </c>
      <c r="K155" s="1">
        <v>342</v>
      </c>
      <c r="L155" s="1">
        <v>194</v>
      </c>
    </row>
    <row r="156" spans="1:12" ht="12" hidden="1">
      <c r="A156" s="1" t="s">
        <v>19</v>
      </c>
      <c r="D156" s="7"/>
      <c r="E156" s="1">
        <v>226</v>
      </c>
      <c r="F156" s="1">
        <v>317</v>
      </c>
      <c r="G156" s="1">
        <v>295</v>
      </c>
      <c r="H156" s="1">
        <v>303</v>
      </c>
      <c r="I156" s="1">
        <v>321</v>
      </c>
      <c r="J156" s="1">
        <v>213</v>
      </c>
      <c r="K156" s="1">
        <v>285</v>
      </c>
      <c r="L156" s="1">
        <v>159</v>
      </c>
    </row>
    <row r="157" spans="1:12" ht="12" hidden="1">
      <c r="A157" s="1" t="s">
        <v>20</v>
      </c>
      <c r="D157" s="7"/>
      <c r="E157" s="1">
        <v>128</v>
      </c>
      <c r="F157" s="1">
        <v>159</v>
      </c>
      <c r="G157" s="1">
        <v>162</v>
      </c>
      <c r="H157" s="1">
        <v>159</v>
      </c>
      <c r="I157" s="1">
        <v>161</v>
      </c>
      <c r="J157" s="1">
        <v>141</v>
      </c>
      <c r="K157" s="1">
        <v>160</v>
      </c>
      <c r="L157" s="1">
        <v>107</v>
      </c>
    </row>
    <row r="158" spans="1:12" ht="12" hidden="1">
      <c r="A158" s="1" t="s">
        <v>21</v>
      </c>
      <c r="D158" s="7"/>
      <c r="E158" s="1">
        <v>982</v>
      </c>
      <c r="F158" s="1">
        <v>1177</v>
      </c>
      <c r="G158" s="1">
        <v>1122</v>
      </c>
      <c r="H158" s="1">
        <v>1118</v>
      </c>
      <c r="I158" s="1">
        <v>1196</v>
      </c>
      <c r="J158" s="1">
        <v>1019</v>
      </c>
      <c r="K158" s="1">
        <v>1105</v>
      </c>
      <c r="L158" s="1">
        <v>771</v>
      </c>
    </row>
    <row r="159" spans="1:12" ht="12" hidden="1">
      <c r="A159" s="1" t="s">
        <v>22</v>
      </c>
      <c r="D159" s="7"/>
      <c r="E159" s="1">
        <v>426</v>
      </c>
      <c r="F159" s="1">
        <v>492</v>
      </c>
      <c r="G159" s="1">
        <v>488</v>
      </c>
      <c r="H159" s="1">
        <v>484</v>
      </c>
      <c r="I159" s="1">
        <v>504</v>
      </c>
      <c r="J159" s="1">
        <v>422</v>
      </c>
      <c r="K159" s="1">
        <v>483</v>
      </c>
      <c r="L159" s="1">
        <v>313</v>
      </c>
    </row>
    <row r="160" spans="1:12" ht="12" hidden="1">
      <c r="A160" s="1" t="s">
        <v>23</v>
      </c>
      <c r="D160" s="7"/>
      <c r="E160" s="1">
        <v>462</v>
      </c>
      <c r="F160" s="1">
        <v>537</v>
      </c>
      <c r="G160" s="1">
        <v>522</v>
      </c>
      <c r="H160" s="1">
        <v>525</v>
      </c>
      <c r="I160" s="1">
        <v>543</v>
      </c>
      <c r="J160" s="1">
        <v>476</v>
      </c>
      <c r="K160" s="1">
        <v>523</v>
      </c>
      <c r="L160" s="1">
        <v>395</v>
      </c>
    </row>
    <row r="161" spans="1:12" ht="12" hidden="1">
      <c r="A161" s="1" t="s">
        <v>24</v>
      </c>
      <c r="D161" s="7"/>
      <c r="E161" s="1">
        <v>179</v>
      </c>
      <c r="F161" s="1">
        <v>221</v>
      </c>
      <c r="G161" s="1">
        <v>212</v>
      </c>
      <c r="H161" s="1">
        <v>215</v>
      </c>
      <c r="I161" s="1">
        <v>221</v>
      </c>
      <c r="J161" s="1">
        <v>181</v>
      </c>
      <c r="K161" s="1">
        <v>204</v>
      </c>
      <c r="L161" s="1">
        <v>93</v>
      </c>
    </row>
    <row r="162" spans="1:12" ht="12" hidden="1">
      <c r="A162" s="1" t="s">
        <v>25</v>
      </c>
      <c r="D162" s="7"/>
      <c r="E162" s="1">
        <v>91</v>
      </c>
      <c r="F162" s="1">
        <v>107</v>
      </c>
      <c r="G162" s="1">
        <v>107</v>
      </c>
      <c r="H162" s="1">
        <v>104</v>
      </c>
      <c r="I162" s="1">
        <v>109</v>
      </c>
      <c r="J162" s="1">
        <v>93</v>
      </c>
      <c r="K162" s="1">
        <v>107</v>
      </c>
      <c r="L162" s="1">
        <v>69</v>
      </c>
    </row>
    <row r="163" spans="1:12" ht="12" hidden="1">
      <c r="A163" s="9" t="s">
        <v>26</v>
      </c>
      <c r="B163" s="11"/>
      <c r="D163" s="7"/>
      <c r="E163" s="1">
        <f aca="true" t="shared" si="43" ref="E163:L163">SUM(E151:E162)</f>
        <v>4315</v>
      </c>
      <c r="F163" s="1">
        <f t="shared" si="43"/>
        <v>5429</v>
      </c>
      <c r="G163" s="1">
        <f t="shared" si="43"/>
        <v>5242</v>
      </c>
      <c r="H163" s="1">
        <f t="shared" si="43"/>
        <v>5240</v>
      </c>
      <c r="I163" s="1">
        <f t="shared" si="43"/>
        <v>5505</v>
      </c>
      <c r="J163" s="1">
        <f t="shared" si="43"/>
        <v>4527</v>
      </c>
      <c r="K163" s="1">
        <f t="shared" si="43"/>
        <v>5139</v>
      </c>
      <c r="L163" s="1">
        <f t="shared" si="43"/>
        <v>2944</v>
      </c>
    </row>
    <row r="164" spans="1:4" ht="12">
      <c r="A164" s="11"/>
      <c r="B164" s="11"/>
      <c r="D164" s="7"/>
    </row>
    <row r="165" spans="1:13" ht="15.75">
      <c r="A165" s="98" t="s">
        <v>70</v>
      </c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</row>
    <row r="166" spans="1:13" ht="12">
      <c r="A166" s="99" t="s">
        <v>4</v>
      </c>
      <c r="B166" s="106" t="s">
        <v>5</v>
      </c>
      <c r="C166" s="103" t="s">
        <v>6</v>
      </c>
      <c r="D166" s="104" t="s">
        <v>7</v>
      </c>
      <c r="E166" s="96" t="s">
        <v>71</v>
      </c>
      <c r="F166" s="96" t="s">
        <v>67</v>
      </c>
      <c r="G166" s="96" t="s">
        <v>55</v>
      </c>
      <c r="H166" s="96" t="s">
        <v>56</v>
      </c>
      <c r="I166" s="96" t="s">
        <v>57</v>
      </c>
      <c r="J166" s="96" t="s">
        <v>72</v>
      </c>
      <c r="K166" s="96" t="s">
        <v>58</v>
      </c>
      <c r="L166" s="96" t="s">
        <v>59</v>
      </c>
      <c r="M166" s="96" t="s">
        <v>50</v>
      </c>
    </row>
    <row r="167" spans="1:13" ht="12.75" thickBot="1">
      <c r="A167" s="100"/>
      <c r="B167" s="107"/>
      <c r="C167" s="102"/>
      <c r="D167" s="105"/>
      <c r="E167" s="97"/>
      <c r="F167" s="97"/>
      <c r="G167" s="97"/>
      <c r="H167" s="97"/>
      <c r="I167" s="97"/>
      <c r="J167" s="97"/>
      <c r="K167" s="97"/>
      <c r="L167" s="97"/>
      <c r="M167" s="97"/>
    </row>
    <row r="168" spans="1:13" ht="12">
      <c r="A168" s="1" t="s">
        <v>14</v>
      </c>
      <c r="B168" s="5">
        <v>544</v>
      </c>
      <c r="C168" s="5">
        <v>397</v>
      </c>
      <c r="D168" s="6">
        <f aca="true" t="shared" si="44" ref="D168:D180">C168/B168</f>
        <v>0.7297794117647058</v>
      </c>
      <c r="E168" s="6">
        <f aca="true" t="shared" si="45" ref="E168:E179">E183/B168</f>
        <v>0.7886029411764706</v>
      </c>
      <c r="F168" s="6">
        <f aca="true" t="shared" si="46" ref="F168:F179">F183/B168</f>
        <v>0.9025735294117647</v>
      </c>
      <c r="G168" s="6">
        <f aca="true" t="shared" si="47" ref="G168:G179">G183/B168</f>
        <v>0.90625</v>
      </c>
      <c r="H168" s="6">
        <f aca="true" t="shared" si="48" ref="H168:H179">H183/B168</f>
        <v>0.8768382352941176</v>
      </c>
      <c r="I168" s="6">
        <f aca="true" t="shared" si="49" ref="I168:I179">I183/B168</f>
        <v>0.9227941176470589</v>
      </c>
      <c r="J168" s="6">
        <f aca="true" t="shared" si="50" ref="J168:J179">J183/B168</f>
        <v>0.8713235294117647</v>
      </c>
      <c r="K168" s="7">
        <f aca="true" t="shared" si="51" ref="K168:K179">K183/B168</f>
        <v>0.7224264705882353</v>
      </c>
      <c r="L168" s="6">
        <f aca="true" t="shared" si="52" ref="L168:L179">L183/B168</f>
        <v>0.9025735294117647</v>
      </c>
      <c r="M168" s="6">
        <f aca="true" t="shared" si="53" ref="M168:M179">M183/B168</f>
        <v>0.22794117647058823</v>
      </c>
    </row>
    <row r="169" spans="1:13" ht="12">
      <c r="A169" s="1" t="s">
        <v>15</v>
      </c>
      <c r="B169" s="5">
        <v>728</v>
      </c>
      <c r="C169" s="5">
        <v>555</v>
      </c>
      <c r="D169" s="6">
        <f t="shared" si="44"/>
        <v>0.7623626373626373</v>
      </c>
      <c r="E169" s="6">
        <f t="shared" si="45"/>
        <v>0.8337912087912088</v>
      </c>
      <c r="F169" s="6">
        <f t="shared" si="46"/>
        <v>0.9436813186813187</v>
      </c>
      <c r="G169" s="6">
        <f t="shared" si="47"/>
        <v>0.9395604395604396</v>
      </c>
      <c r="H169" s="6">
        <f t="shared" si="48"/>
        <v>0.9203296703296703</v>
      </c>
      <c r="I169" s="6">
        <f t="shared" si="49"/>
        <v>0.9505494505494505</v>
      </c>
      <c r="J169" s="6">
        <f t="shared" si="50"/>
        <v>0.9093406593406593</v>
      </c>
      <c r="K169" s="7">
        <f t="shared" si="51"/>
        <v>0.8337912087912088</v>
      </c>
      <c r="L169" s="6">
        <f t="shared" si="52"/>
        <v>0.9038461538461539</v>
      </c>
      <c r="M169" s="6">
        <f t="shared" si="53"/>
        <v>0.49175824175824173</v>
      </c>
    </row>
    <row r="170" spans="1:13" ht="12">
      <c r="A170" s="1" t="s">
        <v>16</v>
      </c>
      <c r="B170" s="8">
        <v>211</v>
      </c>
      <c r="C170" s="8">
        <v>178</v>
      </c>
      <c r="D170" s="6">
        <f t="shared" si="44"/>
        <v>0.8436018957345972</v>
      </c>
      <c r="E170" s="6">
        <f t="shared" si="45"/>
        <v>0.8862559241706162</v>
      </c>
      <c r="F170" s="6">
        <f t="shared" si="46"/>
        <v>0.933649289099526</v>
      </c>
      <c r="G170" s="6">
        <f t="shared" si="47"/>
        <v>0.943127962085308</v>
      </c>
      <c r="H170" s="6">
        <f t="shared" si="48"/>
        <v>0.9241706161137441</v>
      </c>
      <c r="I170" s="6">
        <f t="shared" si="49"/>
        <v>0.9383886255924171</v>
      </c>
      <c r="J170" s="6">
        <f t="shared" si="50"/>
        <v>0.8578199052132701</v>
      </c>
      <c r="K170" s="7">
        <f t="shared" si="51"/>
        <v>0.8436018957345972</v>
      </c>
      <c r="L170" s="6">
        <f t="shared" si="52"/>
        <v>0.933649289099526</v>
      </c>
      <c r="M170" s="6">
        <f t="shared" si="53"/>
        <v>0.6255924170616114</v>
      </c>
    </row>
    <row r="171" spans="1:13" ht="12">
      <c r="A171" s="1" t="s">
        <v>17</v>
      </c>
      <c r="B171" s="5">
        <v>349</v>
      </c>
      <c r="C171" s="5">
        <v>227</v>
      </c>
      <c r="D171" s="6">
        <f t="shared" si="44"/>
        <v>0.6504297994269341</v>
      </c>
      <c r="E171" s="6">
        <f t="shared" si="45"/>
        <v>0.6962750716332379</v>
      </c>
      <c r="F171" s="6">
        <f t="shared" si="46"/>
        <v>0.839541547277937</v>
      </c>
      <c r="G171" s="6">
        <f t="shared" si="47"/>
        <v>0.8739255014326648</v>
      </c>
      <c r="H171" s="6">
        <f t="shared" si="48"/>
        <v>0.8108882521489972</v>
      </c>
      <c r="I171" s="6">
        <f t="shared" si="49"/>
        <v>0.8567335243553008</v>
      </c>
      <c r="J171" s="6">
        <f t="shared" si="50"/>
        <v>0.5702005730659025</v>
      </c>
      <c r="K171" s="7">
        <f t="shared" si="51"/>
        <v>0.7106017191977078</v>
      </c>
      <c r="L171" s="6">
        <f t="shared" si="52"/>
        <v>0.8567335243553008</v>
      </c>
      <c r="M171" s="6">
        <f t="shared" si="53"/>
        <v>0.4154727793696275</v>
      </c>
    </row>
    <row r="172" spans="1:13" ht="12">
      <c r="A172" s="1" t="s">
        <v>18</v>
      </c>
      <c r="B172" s="5">
        <v>355</v>
      </c>
      <c r="C172" s="5">
        <v>290</v>
      </c>
      <c r="D172" s="6">
        <f t="shared" si="44"/>
        <v>0.8169014084507042</v>
      </c>
      <c r="E172" s="6">
        <f t="shared" si="45"/>
        <v>0.895774647887324</v>
      </c>
      <c r="F172" s="6">
        <f t="shared" si="46"/>
        <v>0.9746478873239437</v>
      </c>
      <c r="G172" s="6">
        <f t="shared" si="47"/>
        <v>0.9267605633802817</v>
      </c>
      <c r="H172" s="6">
        <f t="shared" si="48"/>
        <v>0.9408450704225352</v>
      </c>
      <c r="I172" s="6">
        <f t="shared" si="49"/>
        <v>0.9802816901408451</v>
      </c>
      <c r="J172" s="6">
        <f t="shared" si="50"/>
        <v>0.8676056338028169</v>
      </c>
      <c r="K172" s="7">
        <f t="shared" si="51"/>
        <v>0.8338028169014085</v>
      </c>
      <c r="L172" s="6">
        <f t="shared" si="52"/>
        <v>0.9352112676056338</v>
      </c>
      <c r="M172" s="6">
        <f t="shared" si="53"/>
        <v>0.48450704225352115</v>
      </c>
    </row>
    <row r="173" spans="1:13" ht="12">
      <c r="A173" s="1" t="s">
        <v>19</v>
      </c>
      <c r="B173" s="5">
        <v>333</v>
      </c>
      <c r="C173" s="5">
        <v>200</v>
      </c>
      <c r="D173" s="6">
        <f t="shared" si="44"/>
        <v>0.6006006006006006</v>
      </c>
      <c r="E173" s="6">
        <f t="shared" si="45"/>
        <v>0.6816816816816816</v>
      </c>
      <c r="F173" s="6">
        <f t="shared" si="46"/>
        <v>0.7837837837837838</v>
      </c>
      <c r="G173" s="6">
        <f t="shared" si="47"/>
        <v>0.7777777777777778</v>
      </c>
      <c r="H173" s="6">
        <f t="shared" si="48"/>
        <v>0.7957957957957958</v>
      </c>
      <c r="I173" s="6">
        <f t="shared" si="49"/>
        <v>0.8018018018018018</v>
      </c>
      <c r="J173" s="6">
        <f t="shared" si="50"/>
        <v>0.6516516516516516</v>
      </c>
      <c r="K173" s="7">
        <f t="shared" si="51"/>
        <v>0.6066066066066066</v>
      </c>
      <c r="L173" s="6">
        <f t="shared" si="52"/>
        <v>0.7537537537537538</v>
      </c>
      <c r="M173" s="6">
        <f t="shared" si="53"/>
        <v>0.37537537537537535</v>
      </c>
    </row>
    <row r="174" spans="1:13" ht="12">
      <c r="A174" s="1" t="s">
        <v>20</v>
      </c>
      <c r="B174" s="5">
        <v>171</v>
      </c>
      <c r="C174" s="5">
        <v>131</v>
      </c>
      <c r="D174" s="6">
        <f t="shared" si="44"/>
        <v>0.7660818713450293</v>
      </c>
      <c r="E174" s="6">
        <f t="shared" si="45"/>
        <v>0.8187134502923976</v>
      </c>
      <c r="F174" s="6">
        <f t="shared" si="46"/>
        <v>0.9064327485380117</v>
      </c>
      <c r="G174" s="6">
        <f t="shared" si="47"/>
        <v>0.9064327485380117</v>
      </c>
      <c r="H174" s="6">
        <f t="shared" si="48"/>
        <v>0.8888888888888888</v>
      </c>
      <c r="I174" s="6">
        <f t="shared" si="49"/>
        <v>0.9473684210526315</v>
      </c>
      <c r="J174" s="6">
        <f t="shared" si="50"/>
        <v>0.8830409356725146</v>
      </c>
      <c r="K174" s="7">
        <f t="shared" si="51"/>
        <v>0.8830409356725146</v>
      </c>
      <c r="L174" s="6">
        <f t="shared" si="52"/>
        <v>0.9064327485380117</v>
      </c>
      <c r="M174" s="6">
        <f t="shared" si="53"/>
        <v>0.6608187134502924</v>
      </c>
    </row>
    <row r="175" spans="1:13" ht="12">
      <c r="A175" s="1" t="s">
        <v>21</v>
      </c>
      <c r="B175" s="5">
        <v>1040</v>
      </c>
      <c r="C175" s="5">
        <v>870</v>
      </c>
      <c r="D175" s="6">
        <f t="shared" si="44"/>
        <v>0.8365384615384616</v>
      </c>
      <c r="E175" s="6">
        <f t="shared" si="45"/>
        <v>0.8769230769230769</v>
      </c>
      <c r="F175" s="6">
        <f t="shared" si="46"/>
        <v>0.9490384615384615</v>
      </c>
      <c r="G175" s="6">
        <f t="shared" si="47"/>
        <v>0.9471153846153846</v>
      </c>
      <c r="H175" s="6">
        <f t="shared" si="48"/>
        <v>0.9346153846153846</v>
      </c>
      <c r="I175" s="6">
        <f t="shared" si="49"/>
        <v>0.9596153846153846</v>
      </c>
      <c r="J175" s="6">
        <f t="shared" si="50"/>
        <v>0.9211538461538461</v>
      </c>
      <c r="K175" s="7">
        <f t="shared" si="51"/>
        <v>0.8567307692307692</v>
      </c>
      <c r="L175" s="6">
        <f t="shared" si="52"/>
        <v>0.9375</v>
      </c>
      <c r="M175" s="6">
        <f t="shared" si="53"/>
        <v>0.6961538461538461</v>
      </c>
    </row>
    <row r="176" spans="1:13" ht="12">
      <c r="A176" s="1" t="s">
        <v>22</v>
      </c>
      <c r="B176" s="8">
        <v>390</v>
      </c>
      <c r="C176" s="8">
        <v>332</v>
      </c>
      <c r="D176" s="6">
        <f t="shared" si="44"/>
        <v>0.8512820512820513</v>
      </c>
      <c r="E176" s="6">
        <f t="shared" si="45"/>
        <v>0.8769230769230769</v>
      </c>
      <c r="F176" s="6">
        <f t="shared" si="46"/>
        <v>0.9487179487179487</v>
      </c>
      <c r="G176" s="6">
        <f t="shared" si="47"/>
        <v>0.9461538461538461</v>
      </c>
      <c r="H176" s="6">
        <f t="shared" si="48"/>
        <v>0.9358974358974359</v>
      </c>
      <c r="I176" s="6">
        <f t="shared" si="49"/>
        <v>0.9538461538461539</v>
      </c>
      <c r="J176" s="6">
        <f t="shared" si="50"/>
        <v>0.9435897435897436</v>
      </c>
      <c r="K176" s="7">
        <f t="shared" si="51"/>
        <v>0.8461538461538461</v>
      </c>
      <c r="L176" s="6">
        <f t="shared" si="52"/>
        <v>0.9461538461538461</v>
      </c>
      <c r="M176" s="6">
        <f t="shared" si="53"/>
        <v>0.5948717948717949</v>
      </c>
    </row>
    <row r="177" spans="1:13" ht="12">
      <c r="A177" s="1" t="s">
        <v>23</v>
      </c>
      <c r="B177" s="8">
        <v>424</v>
      </c>
      <c r="C177" s="8">
        <v>357</v>
      </c>
      <c r="D177" s="6">
        <f t="shared" si="44"/>
        <v>0.8419811320754716</v>
      </c>
      <c r="E177" s="6">
        <f t="shared" si="45"/>
        <v>0.8915094339622641</v>
      </c>
      <c r="F177" s="6">
        <f t="shared" si="46"/>
        <v>0.964622641509434</v>
      </c>
      <c r="G177" s="6">
        <f t="shared" si="47"/>
        <v>0.9433962264150944</v>
      </c>
      <c r="H177" s="6">
        <f t="shared" si="48"/>
        <v>0.9528301886792453</v>
      </c>
      <c r="I177" s="6">
        <f t="shared" si="49"/>
        <v>0.9740566037735849</v>
      </c>
      <c r="J177" s="6">
        <f t="shared" si="50"/>
        <v>0.9457547169811321</v>
      </c>
      <c r="K177" s="7">
        <f t="shared" si="51"/>
        <v>0.8490566037735849</v>
      </c>
      <c r="L177" s="6">
        <f t="shared" si="52"/>
        <v>0.9363207547169812</v>
      </c>
      <c r="M177" s="6">
        <f t="shared" si="53"/>
        <v>0.6344339622641509</v>
      </c>
    </row>
    <row r="178" spans="1:13" ht="12">
      <c r="A178" s="1" t="s">
        <v>24</v>
      </c>
      <c r="B178" s="5">
        <v>227</v>
      </c>
      <c r="C178" s="5">
        <v>148</v>
      </c>
      <c r="D178" s="6">
        <f t="shared" si="44"/>
        <v>0.6519823788546255</v>
      </c>
      <c r="E178" s="6">
        <f t="shared" si="45"/>
        <v>0.7180616740088106</v>
      </c>
      <c r="F178" s="6">
        <f t="shared" si="46"/>
        <v>0.8193832599118943</v>
      </c>
      <c r="G178" s="6">
        <f t="shared" si="47"/>
        <v>0.8105726872246696</v>
      </c>
      <c r="H178" s="6">
        <f t="shared" si="48"/>
        <v>0.7929515418502202</v>
      </c>
      <c r="I178" s="6">
        <f t="shared" si="49"/>
        <v>0.8105726872246696</v>
      </c>
      <c r="J178" s="6">
        <f t="shared" si="50"/>
        <v>0.7841409691629956</v>
      </c>
      <c r="K178" s="7">
        <f t="shared" si="51"/>
        <v>0.6563876651982379</v>
      </c>
      <c r="L178" s="6">
        <f t="shared" si="52"/>
        <v>0.8193832599118943</v>
      </c>
      <c r="M178" s="6">
        <f t="shared" si="53"/>
        <v>0.3568281938325991</v>
      </c>
    </row>
    <row r="179" spans="1:13" ht="11.25" customHeight="1">
      <c r="A179" s="1" t="s">
        <v>25</v>
      </c>
      <c r="B179" s="5">
        <v>97</v>
      </c>
      <c r="C179" s="5">
        <v>81</v>
      </c>
      <c r="D179" s="6">
        <f t="shared" si="44"/>
        <v>0.8350515463917526</v>
      </c>
      <c r="E179" s="6">
        <f t="shared" si="45"/>
        <v>0.9175257731958762</v>
      </c>
      <c r="F179" s="6">
        <f t="shared" si="46"/>
        <v>0.9896907216494846</v>
      </c>
      <c r="G179" s="6">
        <f t="shared" si="47"/>
        <v>0.9896907216494846</v>
      </c>
      <c r="H179" s="6">
        <f t="shared" si="48"/>
        <v>0.9896907216494846</v>
      </c>
      <c r="I179" s="6">
        <f t="shared" si="49"/>
        <v>0.9896907216494846</v>
      </c>
      <c r="J179" s="6">
        <f t="shared" si="50"/>
        <v>0.9896907216494846</v>
      </c>
      <c r="K179" s="7">
        <f t="shared" si="51"/>
        <v>0.865979381443299</v>
      </c>
      <c r="L179" s="6">
        <f t="shared" si="52"/>
        <v>0.9690721649484536</v>
      </c>
      <c r="M179" s="6">
        <f t="shared" si="53"/>
        <v>0.6082474226804123</v>
      </c>
    </row>
    <row r="180" spans="1:11" ht="12">
      <c r="A180" s="9" t="s">
        <v>40</v>
      </c>
      <c r="B180" s="5">
        <f>SUM(B168:B179)</f>
        <v>4869</v>
      </c>
      <c r="C180" s="5">
        <f>SUM(C168:C179)</f>
        <v>3766</v>
      </c>
      <c r="D180" s="6">
        <f t="shared" si="44"/>
        <v>0.7734647771616349</v>
      </c>
      <c r="E180" s="6"/>
      <c r="F180" s="6"/>
      <c r="G180" s="6"/>
      <c r="H180" s="6"/>
      <c r="I180" s="6"/>
      <c r="J180" s="6"/>
      <c r="K180" s="7"/>
    </row>
    <row r="181" spans="1:11" ht="12">
      <c r="A181" s="9"/>
      <c r="B181" s="5"/>
      <c r="C181" s="5"/>
      <c r="D181" s="6"/>
      <c r="E181" s="6"/>
      <c r="F181" s="6"/>
      <c r="G181" s="6"/>
      <c r="H181" s="6"/>
      <c r="I181" s="6"/>
      <c r="J181" s="6"/>
      <c r="K181" s="7"/>
    </row>
    <row r="182" spans="1:13" ht="12" hidden="1">
      <c r="A182" s="9"/>
      <c r="B182" s="5"/>
      <c r="C182" s="5"/>
      <c r="D182" s="6"/>
      <c r="E182" s="9" t="s">
        <v>68</v>
      </c>
      <c r="F182" s="9" t="s">
        <v>69</v>
      </c>
      <c r="G182" s="9" t="s">
        <v>60</v>
      </c>
      <c r="H182" s="9" t="s">
        <v>61</v>
      </c>
      <c r="I182" s="9" t="s">
        <v>62</v>
      </c>
      <c r="J182" s="9" t="s">
        <v>73</v>
      </c>
      <c r="K182" s="9" t="s">
        <v>63</v>
      </c>
      <c r="L182" s="9" t="s">
        <v>64</v>
      </c>
      <c r="M182" s="9" t="s">
        <v>53</v>
      </c>
    </row>
    <row r="183" spans="1:13" ht="12" hidden="1">
      <c r="A183" s="1" t="s">
        <v>14</v>
      </c>
      <c r="B183" s="5"/>
      <c r="C183" s="5"/>
      <c r="D183" s="6"/>
      <c r="E183" s="1">
        <v>429</v>
      </c>
      <c r="F183" s="1">
        <v>491</v>
      </c>
      <c r="G183" s="1">
        <v>493</v>
      </c>
      <c r="H183" s="1">
        <v>477</v>
      </c>
      <c r="I183" s="1">
        <v>502</v>
      </c>
      <c r="J183" s="1">
        <v>474</v>
      </c>
      <c r="K183" s="1">
        <v>393</v>
      </c>
      <c r="L183" s="1">
        <v>491</v>
      </c>
      <c r="M183" s="1">
        <v>124</v>
      </c>
    </row>
    <row r="184" spans="1:13" ht="12" hidden="1">
      <c r="A184" s="1" t="s">
        <v>15</v>
      </c>
      <c r="B184" s="5"/>
      <c r="C184" s="5"/>
      <c r="D184" s="6"/>
      <c r="E184" s="1">
        <v>607</v>
      </c>
      <c r="F184" s="1">
        <v>687</v>
      </c>
      <c r="G184" s="1">
        <v>684</v>
      </c>
      <c r="H184" s="1">
        <v>670</v>
      </c>
      <c r="I184" s="1">
        <v>692</v>
      </c>
      <c r="J184" s="1">
        <v>662</v>
      </c>
      <c r="K184" s="1">
        <v>607</v>
      </c>
      <c r="L184" s="1">
        <v>658</v>
      </c>
      <c r="M184" s="1">
        <v>358</v>
      </c>
    </row>
    <row r="185" spans="1:13" ht="12" hidden="1">
      <c r="A185" s="1" t="s">
        <v>16</v>
      </c>
      <c r="B185" s="5"/>
      <c r="C185" s="5"/>
      <c r="D185" s="6"/>
      <c r="E185" s="1">
        <v>187</v>
      </c>
      <c r="F185" s="1">
        <v>197</v>
      </c>
      <c r="G185" s="1">
        <v>199</v>
      </c>
      <c r="H185" s="1">
        <v>195</v>
      </c>
      <c r="I185" s="1">
        <v>198</v>
      </c>
      <c r="J185" s="1">
        <v>181</v>
      </c>
      <c r="K185" s="1">
        <v>178</v>
      </c>
      <c r="L185" s="1">
        <v>197</v>
      </c>
      <c r="M185" s="1">
        <v>132</v>
      </c>
    </row>
    <row r="186" spans="1:13" ht="12" hidden="1">
      <c r="A186" s="1" t="s">
        <v>17</v>
      </c>
      <c r="B186" s="5"/>
      <c r="C186" s="5"/>
      <c r="D186" s="6"/>
      <c r="E186" s="1">
        <v>243</v>
      </c>
      <c r="F186" s="1">
        <v>293</v>
      </c>
      <c r="G186" s="1">
        <v>305</v>
      </c>
      <c r="H186" s="1">
        <v>283</v>
      </c>
      <c r="I186" s="1">
        <v>299</v>
      </c>
      <c r="J186" s="1">
        <v>199</v>
      </c>
      <c r="K186" s="1">
        <v>248</v>
      </c>
      <c r="L186" s="1">
        <v>299</v>
      </c>
      <c r="M186" s="1">
        <v>145</v>
      </c>
    </row>
    <row r="187" spans="1:13" ht="12" hidden="1">
      <c r="A187" s="1" t="s">
        <v>18</v>
      </c>
      <c r="B187" s="5"/>
      <c r="C187" s="5"/>
      <c r="D187" s="6"/>
      <c r="E187" s="1">
        <v>318</v>
      </c>
      <c r="F187" s="1">
        <v>346</v>
      </c>
      <c r="G187" s="1">
        <v>329</v>
      </c>
      <c r="H187" s="1">
        <v>334</v>
      </c>
      <c r="I187" s="1">
        <v>348</v>
      </c>
      <c r="J187" s="1">
        <v>308</v>
      </c>
      <c r="K187" s="1">
        <v>296</v>
      </c>
      <c r="L187" s="1">
        <v>332</v>
      </c>
      <c r="M187" s="1">
        <v>172</v>
      </c>
    </row>
    <row r="188" spans="1:13" ht="12" hidden="1">
      <c r="A188" s="1" t="s">
        <v>19</v>
      </c>
      <c r="D188" s="7"/>
      <c r="E188" s="1">
        <v>227</v>
      </c>
      <c r="F188" s="1">
        <v>261</v>
      </c>
      <c r="G188" s="1">
        <v>259</v>
      </c>
      <c r="H188" s="1">
        <v>265</v>
      </c>
      <c r="I188" s="1">
        <v>267</v>
      </c>
      <c r="J188" s="1">
        <v>217</v>
      </c>
      <c r="K188" s="1">
        <v>202</v>
      </c>
      <c r="L188" s="1">
        <v>251</v>
      </c>
      <c r="M188" s="1">
        <v>125</v>
      </c>
    </row>
    <row r="189" spans="1:13" ht="12" hidden="1">
      <c r="A189" s="1" t="s">
        <v>20</v>
      </c>
      <c r="D189" s="7"/>
      <c r="E189" s="1">
        <v>140</v>
      </c>
      <c r="F189" s="1">
        <v>155</v>
      </c>
      <c r="G189" s="1">
        <v>155</v>
      </c>
      <c r="H189" s="1">
        <v>152</v>
      </c>
      <c r="I189" s="1">
        <v>162</v>
      </c>
      <c r="J189" s="1">
        <v>151</v>
      </c>
      <c r="K189" s="1">
        <v>151</v>
      </c>
      <c r="L189" s="1">
        <v>155</v>
      </c>
      <c r="M189" s="1">
        <v>113</v>
      </c>
    </row>
    <row r="190" spans="1:13" ht="12" hidden="1">
      <c r="A190" s="1" t="s">
        <v>21</v>
      </c>
      <c r="D190" s="7"/>
      <c r="E190" s="1">
        <v>912</v>
      </c>
      <c r="F190" s="1">
        <v>987</v>
      </c>
      <c r="G190" s="1">
        <v>985</v>
      </c>
      <c r="H190" s="1">
        <v>972</v>
      </c>
      <c r="I190" s="1">
        <v>998</v>
      </c>
      <c r="J190" s="1">
        <v>958</v>
      </c>
      <c r="K190" s="1">
        <v>891</v>
      </c>
      <c r="L190" s="1">
        <v>975</v>
      </c>
      <c r="M190" s="1">
        <v>724</v>
      </c>
    </row>
    <row r="191" spans="1:13" ht="12" hidden="1">
      <c r="A191" s="1" t="s">
        <v>22</v>
      </c>
      <c r="D191" s="7"/>
      <c r="E191" s="1">
        <v>342</v>
      </c>
      <c r="F191" s="1">
        <v>370</v>
      </c>
      <c r="G191" s="1">
        <v>369</v>
      </c>
      <c r="H191" s="1">
        <v>365</v>
      </c>
      <c r="I191" s="1">
        <v>372</v>
      </c>
      <c r="J191" s="1">
        <v>368</v>
      </c>
      <c r="K191" s="1">
        <v>330</v>
      </c>
      <c r="L191" s="1">
        <v>369</v>
      </c>
      <c r="M191" s="1">
        <v>232</v>
      </c>
    </row>
    <row r="192" spans="1:13" ht="12" hidden="1">
      <c r="A192" s="1" t="s">
        <v>23</v>
      </c>
      <c r="D192" s="7"/>
      <c r="E192" s="1">
        <v>378</v>
      </c>
      <c r="F192" s="1">
        <v>409</v>
      </c>
      <c r="G192" s="1">
        <v>400</v>
      </c>
      <c r="H192" s="1">
        <v>404</v>
      </c>
      <c r="I192" s="1">
        <v>413</v>
      </c>
      <c r="J192" s="1">
        <v>401</v>
      </c>
      <c r="K192" s="1">
        <v>360</v>
      </c>
      <c r="L192" s="1">
        <v>397</v>
      </c>
      <c r="M192" s="1">
        <v>269</v>
      </c>
    </row>
    <row r="193" spans="1:13" ht="12" hidden="1">
      <c r="A193" s="1" t="s">
        <v>24</v>
      </c>
      <c r="D193" s="7"/>
      <c r="E193" s="1">
        <v>163</v>
      </c>
      <c r="F193" s="1">
        <v>186</v>
      </c>
      <c r="G193" s="1">
        <v>184</v>
      </c>
      <c r="H193" s="1">
        <v>180</v>
      </c>
      <c r="I193" s="1">
        <v>184</v>
      </c>
      <c r="J193" s="1">
        <v>178</v>
      </c>
      <c r="K193" s="1">
        <v>149</v>
      </c>
      <c r="L193" s="1">
        <v>186</v>
      </c>
      <c r="M193" s="1">
        <v>81</v>
      </c>
    </row>
    <row r="194" spans="1:13" ht="12" hidden="1">
      <c r="A194" s="1" t="s">
        <v>25</v>
      </c>
      <c r="D194" s="7"/>
      <c r="E194" s="1">
        <v>89</v>
      </c>
      <c r="F194" s="1">
        <v>96</v>
      </c>
      <c r="G194" s="1">
        <v>96</v>
      </c>
      <c r="H194" s="1">
        <v>96</v>
      </c>
      <c r="I194" s="1">
        <v>96</v>
      </c>
      <c r="J194" s="1">
        <v>96</v>
      </c>
      <c r="K194" s="1">
        <v>84</v>
      </c>
      <c r="L194" s="1">
        <v>94</v>
      </c>
      <c r="M194" s="1">
        <v>59</v>
      </c>
    </row>
    <row r="195" spans="1:13" ht="12" hidden="1">
      <c r="A195" s="9" t="s">
        <v>40</v>
      </c>
      <c r="D195" s="7"/>
      <c r="E195" s="1">
        <f>SUM(E183:E194)</f>
        <v>4035</v>
      </c>
      <c r="F195" s="1">
        <f aca="true" t="shared" si="54" ref="F195:M195">SUM(F183:F194)</f>
        <v>4478</v>
      </c>
      <c r="G195" s="1">
        <f t="shared" si="54"/>
        <v>4458</v>
      </c>
      <c r="H195" s="1">
        <f t="shared" si="54"/>
        <v>4393</v>
      </c>
      <c r="I195" s="1">
        <f t="shared" si="54"/>
        <v>4531</v>
      </c>
      <c r="J195" s="1">
        <f t="shared" si="54"/>
        <v>4193</v>
      </c>
      <c r="K195" s="1">
        <f t="shared" si="54"/>
        <v>3889</v>
      </c>
      <c r="L195" s="1">
        <f t="shared" si="54"/>
        <v>4404</v>
      </c>
      <c r="M195" s="1">
        <f t="shared" si="54"/>
        <v>2534</v>
      </c>
    </row>
    <row r="196" spans="4:9" ht="12">
      <c r="D196" s="7"/>
      <c r="E196" s="7"/>
      <c r="F196" s="7"/>
      <c r="G196" s="7"/>
      <c r="H196" s="7"/>
      <c r="I196" s="7"/>
    </row>
    <row r="197" spans="1:9" ht="15" customHeight="1">
      <c r="A197" s="98" t="s">
        <v>74</v>
      </c>
      <c r="B197" s="98"/>
      <c r="C197" s="98"/>
      <c r="D197" s="98"/>
      <c r="E197" s="98"/>
      <c r="F197" s="98"/>
      <c r="G197" s="7"/>
      <c r="H197" s="7"/>
      <c r="I197" s="7"/>
    </row>
    <row r="198" spans="1:9" ht="36" customHeight="1">
      <c r="A198" s="99" t="s">
        <v>4</v>
      </c>
      <c r="B198" s="101" t="s">
        <v>5</v>
      </c>
      <c r="C198" s="103" t="s">
        <v>6</v>
      </c>
      <c r="D198" s="104" t="s">
        <v>7</v>
      </c>
      <c r="E198" s="101" t="s">
        <v>75</v>
      </c>
      <c r="F198" s="104" t="s">
        <v>76</v>
      </c>
      <c r="G198" s="7"/>
      <c r="H198" s="7"/>
      <c r="I198" s="7"/>
    </row>
    <row r="199" spans="1:9" ht="12.75" thickBot="1">
      <c r="A199" s="100"/>
      <c r="B199" s="102"/>
      <c r="C199" s="102"/>
      <c r="D199" s="105"/>
      <c r="E199" s="102"/>
      <c r="F199" s="105"/>
      <c r="G199" s="7"/>
      <c r="H199" s="7"/>
      <c r="I199" s="7"/>
    </row>
    <row r="200" spans="1:9" ht="12">
      <c r="A200" s="1" t="s">
        <v>14</v>
      </c>
      <c r="B200" s="5">
        <v>3807</v>
      </c>
      <c r="C200" s="5">
        <v>2485</v>
      </c>
      <c r="D200" s="6">
        <f>C200/B200</f>
        <v>0.6527449435250854</v>
      </c>
      <c r="E200" s="1">
        <v>2485</v>
      </c>
      <c r="F200" s="6">
        <f aca="true" t="shared" si="55" ref="F200:F212">E200/B200</f>
        <v>0.6527449435250854</v>
      </c>
      <c r="G200" s="7"/>
      <c r="H200" s="7"/>
      <c r="I200" s="7"/>
    </row>
    <row r="201" spans="1:9" ht="12">
      <c r="A201" s="1" t="s">
        <v>15</v>
      </c>
      <c r="B201" s="5">
        <v>4301</v>
      </c>
      <c r="C201" s="5">
        <v>3026</v>
      </c>
      <c r="D201" s="6">
        <f aca="true" t="shared" si="56" ref="D201:D211">C201/B201</f>
        <v>0.7035573122529645</v>
      </c>
      <c r="E201" s="1">
        <v>3026</v>
      </c>
      <c r="F201" s="6">
        <f t="shared" si="55"/>
        <v>0.7035573122529645</v>
      </c>
      <c r="G201" s="7"/>
      <c r="H201" s="7"/>
      <c r="I201" s="7"/>
    </row>
    <row r="202" spans="1:9" ht="12">
      <c r="A202" s="1" t="s">
        <v>16</v>
      </c>
      <c r="B202" s="5">
        <v>1275</v>
      </c>
      <c r="C202" s="5">
        <v>902</v>
      </c>
      <c r="D202" s="6">
        <f t="shared" si="56"/>
        <v>0.7074509803921568</v>
      </c>
      <c r="E202" s="1">
        <v>902</v>
      </c>
      <c r="F202" s="6">
        <f t="shared" si="55"/>
        <v>0.7074509803921568</v>
      </c>
      <c r="G202" s="7"/>
      <c r="H202" s="7"/>
      <c r="I202" s="7"/>
    </row>
    <row r="203" spans="1:9" ht="12">
      <c r="A203" s="1" t="s">
        <v>17</v>
      </c>
      <c r="B203" s="5">
        <v>2057</v>
      </c>
      <c r="C203" s="5">
        <v>1288</v>
      </c>
      <c r="D203" s="6">
        <f t="shared" si="56"/>
        <v>0.6261545940690326</v>
      </c>
      <c r="E203" s="1">
        <v>1260</v>
      </c>
      <c r="F203" s="6">
        <f t="shared" si="55"/>
        <v>0.6125425376762275</v>
      </c>
      <c r="G203" s="7"/>
      <c r="H203" s="7"/>
      <c r="I203" s="7"/>
    </row>
    <row r="204" spans="1:9" ht="12">
      <c r="A204" s="1" t="s">
        <v>18</v>
      </c>
      <c r="B204" s="5">
        <v>2018</v>
      </c>
      <c r="C204" s="5">
        <v>1473</v>
      </c>
      <c r="D204" s="6">
        <f t="shared" si="56"/>
        <v>0.7299306243805749</v>
      </c>
      <c r="E204" s="1">
        <v>1473</v>
      </c>
      <c r="F204" s="6">
        <f t="shared" si="55"/>
        <v>0.7299306243805749</v>
      </c>
      <c r="G204" s="7"/>
      <c r="H204" s="7"/>
      <c r="I204" s="7"/>
    </row>
    <row r="205" spans="1:9" ht="12">
      <c r="A205" s="1" t="s">
        <v>19</v>
      </c>
      <c r="B205" s="5">
        <v>1828</v>
      </c>
      <c r="C205" s="5">
        <v>1021</v>
      </c>
      <c r="D205" s="6">
        <f t="shared" si="56"/>
        <v>0.5585339168490153</v>
      </c>
      <c r="E205" s="1">
        <v>1021</v>
      </c>
      <c r="F205" s="6">
        <f t="shared" si="55"/>
        <v>0.5585339168490153</v>
      </c>
      <c r="G205" s="7"/>
      <c r="H205" s="7"/>
      <c r="I205" s="7"/>
    </row>
    <row r="206" spans="1:9" ht="12">
      <c r="A206" s="1" t="s">
        <v>20</v>
      </c>
      <c r="B206" s="8">
        <v>1048</v>
      </c>
      <c r="C206" s="8">
        <v>748</v>
      </c>
      <c r="D206" s="6">
        <f t="shared" si="56"/>
        <v>0.7137404580152672</v>
      </c>
      <c r="E206" s="1">
        <v>748</v>
      </c>
      <c r="F206" s="6">
        <f t="shared" si="55"/>
        <v>0.7137404580152672</v>
      </c>
      <c r="G206" s="7"/>
      <c r="H206" s="7"/>
      <c r="I206" s="7"/>
    </row>
    <row r="207" spans="1:9" ht="12">
      <c r="A207" s="1" t="s">
        <v>21</v>
      </c>
      <c r="B207" s="8">
        <v>6252</v>
      </c>
      <c r="C207" s="8">
        <v>4991</v>
      </c>
      <c r="D207" s="6">
        <f t="shared" si="56"/>
        <v>0.7983045425463852</v>
      </c>
      <c r="E207" s="1">
        <v>4991</v>
      </c>
      <c r="F207" s="6">
        <f t="shared" si="55"/>
        <v>0.7983045425463852</v>
      </c>
      <c r="G207" s="7"/>
      <c r="H207" s="7"/>
      <c r="I207" s="7"/>
    </row>
    <row r="208" spans="1:9" ht="12">
      <c r="A208" s="1" t="s">
        <v>22</v>
      </c>
      <c r="B208" s="8">
        <v>2488</v>
      </c>
      <c r="C208" s="8">
        <v>1987</v>
      </c>
      <c r="D208" s="6">
        <f t="shared" si="56"/>
        <v>0.7986334405144695</v>
      </c>
      <c r="E208" s="1">
        <v>1987</v>
      </c>
      <c r="F208" s="6">
        <f t="shared" si="55"/>
        <v>0.7986334405144695</v>
      </c>
      <c r="G208" s="7"/>
      <c r="H208" s="7"/>
      <c r="I208" s="7"/>
    </row>
    <row r="209" spans="1:9" ht="12">
      <c r="A209" s="1" t="s">
        <v>23</v>
      </c>
      <c r="B209" s="8">
        <v>2897</v>
      </c>
      <c r="C209" s="8">
        <v>2325</v>
      </c>
      <c r="D209" s="6">
        <f t="shared" si="56"/>
        <v>0.8025543665861236</v>
      </c>
      <c r="E209" s="1">
        <v>2325</v>
      </c>
      <c r="F209" s="6">
        <f t="shared" si="55"/>
        <v>0.8025543665861236</v>
      </c>
      <c r="G209" s="7"/>
      <c r="H209" s="7"/>
      <c r="I209" s="7"/>
    </row>
    <row r="210" spans="1:9" ht="12">
      <c r="A210" s="1" t="s">
        <v>24</v>
      </c>
      <c r="B210" s="5">
        <v>1321</v>
      </c>
      <c r="C210" s="5">
        <v>813</v>
      </c>
      <c r="D210" s="6">
        <f t="shared" si="56"/>
        <v>0.615442846328539</v>
      </c>
      <c r="E210" s="1">
        <v>813</v>
      </c>
      <c r="F210" s="6">
        <f t="shared" si="55"/>
        <v>0.615442846328539</v>
      </c>
      <c r="G210" s="7"/>
      <c r="H210" s="7"/>
      <c r="I210" s="7"/>
    </row>
    <row r="211" spans="1:9" ht="12">
      <c r="A211" s="1" t="s">
        <v>25</v>
      </c>
      <c r="B211" s="5">
        <v>635</v>
      </c>
      <c r="C211" s="5">
        <v>471</v>
      </c>
      <c r="D211" s="6">
        <f t="shared" si="56"/>
        <v>0.7417322834645669</v>
      </c>
      <c r="E211" s="5">
        <v>471</v>
      </c>
      <c r="F211" s="6">
        <f t="shared" si="55"/>
        <v>0.7417322834645669</v>
      </c>
      <c r="G211" s="7"/>
      <c r="H211" s="7"/>
      <c r="I211" s="7"/>
    </row>
    <row r="212" spans="1:9" ht="12">
      <c r="A212" s="9" t="s">
        <v>40</v>
      </c>
      <c r="B212" s="5">
        <f>SUM(B200:B211)</f>
        <v>29927</v>
      </c>
      <c r="C212" s="5">
        <f>SUM(C200:C211)</f>
        <v>21530</v>
      </c>
      <c r="D212" s="6">
        <f>C212/B212</f>
        <v>0.7194172486383533</v>
      </c>
      <c r="E212" s="1">
        <f>SUM(E200:E211)</f>
        <v>21502</v>
      </c>
      <c r="F212" s="6">
        <f t="shared" si="55"/>
        <v>0.7184816386540582</v>
      </c>
      <c r="G212" s="7"/>
      <c r="H212" s="7"/>
      <c r="I212" s="7"/>
    </row>
  </sheetData>
  <mergeCells count="83">
    <mergeCell ref="A1:T1"/>
    <mergeCell ref="A2:T2"/>
    <mergeCell ref="A3:T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37:J37"/>
    <mergeCell ref="G38:G39"/>
    <mergeCell ref="H38:H39"/>
    <mergeCell ref="I38:I39"/>
    <mergeCell ref="J38:J39"/>
    <mergeCell ref="C70:C71"/>
    <mergeCell ref="D70:D71"/>
    <mergeCell ref="E70:E71"/>
    <mergeCell ref="F70:F71"/>
    <mergeCell ref="F38:F39"/>
    <mergeCell ref="A69:J69"/>
    <mergeCell ref="A38:A39"/>
    <mergeCell ref="B38:B39"/>
    <mergeCell ref="C38:C39"/>
    <mergeCell ref="D38:D39"/>
    <mergeCell ref="E38:E39"/>
    <mergeCell ref="H102:H103"/>
    <mergeCell ref="I102:I103"/>
    <mergeCell ref="J102:J103"/>
    <mergeCell ref="K102:K103"/>
    <mergeCell ref="G70:G71"/>
    <mergeCell ref="H70:H71"/>
    <mergeCell ref="I70:I71"/>
    <mergeCell ref="J70:J71"/>
    <mergeCell ref="A101:L101"/>
    <mergeCell ref="A102:A103"/>
    <mergeCell ref="B102:B103"/>
    <mergeCell ref="C102:C103"/>
    <mergeCell ref="D102:D103"/>
    <mergeCell ref="E102:E103"/>
    <mergeCell ref="A70:A71"/>
    <mergeCell ref="B70:B71"/>
    <mergeCell ref="B166:B167"/>
    <mergeCell ref="C166:C167"/>
    <mergeCell ref="D166:D167"/>
    <mergeCell ref="E166:E167"/>
    <mergeCell ref="L102:L103"/>
    <mergeCell ref="A133:L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F102:F103"/>
    <mergeCell ref="G102:G103"/>
    <mergeCell ref="I134:I135"/>
    <mergeCell ref="J134:J135"/>
    <mergeCell ref="K134:K135"/>
    <mergeCell ref="L134:L135"/>
    <mergeCell ref="A165:M165"/>
    <mergeCell ref="L166:L167"/>
    <mergeCell ref="M166:M167"/>
    <mergeCell ref="A197:F197"/>
    <mergeCell ref="A198:A199"/>
    <mergeCell ref="B198:B199"/>
    <mergeCell ref="C198:C199"/>
    <mergeCell ref="D198:D199"/>
    <mergeCell ref="E198:E199"/>
    <mergeCell ref="F198:F199"/>
    <mergeCell ref="F166:F167"/>
    <mergeCell ref="G166:G167"/>
    <mergeCell ref="H166:H167"/>
    <mergeCell ref="I166:I167"/>
    <mergeCell ref="J166:J167"/>
    <mergeCell ref="K166:K167"/>
    <mergeCell ref="A166:A167"/>
  </mergeCells>
  <printOptions gridLines="1"/>
  <pageMargins left="0.42" right="0.42" top="0.43" bottom="0.46" header="0" footer="0"/>
  <pageSetup horizontalDpi="600" verticalDpi="600" orientation="landscape" scale="60" r:id="rId2"/>
  <rowBreaks count="1" manualBreakCount="1">
    <brk id="117" max="16383" man="1"/>
  </rowBreaks>
  <ignoredErrors>
    <ignoredError sqref="D2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 topLeftCell="A1">
      <selection activeCell="N8" sqref="N8"/>
    </sheetView>
  </sheetViews>
  <sheetFormatPr defaultColWidth="9.00390625" defaultRowHeight="12"/>
  <cols>
    <col min="1" max="2" width="16.25390625" style="15" customWidth="1"/>
    <col min="3" max="3" width="23.75390625" style="15" customWidth="1"/>
    <col min="4" max="4" width="23.00390625" style="15" customWidth="1"/>
    <col min="5" max="16384" width="9.125" style="15" customWidth="1"/>
  </cols>
  <sheetData>
    <row r="1" spans="1:12" s="12" customFormat="1" ht="15.75">
      <c r="A1" s="117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2" customFormat="1" ht="16.5" thickBo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4" spans="1:4" s="12" customFormat="1" ht="15.75">
      <c r="A4" s="119" t="s">
        <v>78</v>
      </c>
      <c r="B4" s="119"/>
      <c r="C4" s="119"/>
      <c r="D4" s="119"/>
    </row>
    <row r="5" spans="1:4" ht="12.75">
      <c r="A5" s="13"/>
      <c r="B5" s="14" t="s">
        <v>79</v>
      </c>
      <c r="C5" s="14" t="s">
        <v>80</v>
      </c>
      <c r="D5" s="14" t="s">
        <v>81</v>
      </c>
    </row>
    <row r="6" spans="1:4" ht="12.75">
      <c r="A6" s="12" t="s">
        <v>14</v>
      </c>
      <c r="B6" s="16">
        <v>2391</v>
      </c>
      <c r="C6" s="16">
        <v>1735</v>
      </c>
      <c r="D6" s="17">
        <f aca="true" t="shared" si="0" ref="D6:D18">C6/B6</f>
        <v>0.725637808448348</v>
      </c>
    </row>
    <row r="7" spans="1:4" ht="12.75">
      <c r="A7" s="12" t="s">
        <v>15</v>
      </c>
      <c r="B7" s="16">
        <v>3105</v>
      </c>
      <c r="C7" s="16">
        <v>2536</v>
      </c>
      <c r="D7" s="17">
        <f t="shared" si="0"/>
        <v>0.8167471819645733</v>
      </c>
    </row>
    <row r="8" spans="1:4" ht="12.75">
      <c r="A8" s="12" t="s">
        <v>16</v>
      </c>
      <c r="B8" s="16">
        <v>975</v>
      </c>
      <c r="C8" s="16">
        <v>774</v>
      </c>
      <c r="D8" s="17">
        <f t="shared" si="0"/>
        <v>0.7938461538461539</v>
      </c>
    </row>
    <row r="9" spans="1:4" ht="12.75">
      <c r="A9" s="12" t="s">
        <v>17</v>
      </c>
      <c r="B9" s="16">
        <v>1301</v>
      </c>
      <c r="C9" s="16">
        <v>902</v>
      </c>
      <c r="D9" s="17">
        <f t="shared" si="0"/>
        <v>0.6933128362797848</v>
      </c>
    </row>
    <row r="10" spans="1:4" ht="12.75">
      <c r="A10" s="12" t="s">
        <v>18</v>
      </c>
      <c r="B10" s="16">
        <v>1411</v>
      </c>
      <c r="C10" s="16">
        <v>1156</v>
      </c>
      <c r="D10" s="17">
        <f t="shared" si="0"/>
        <v>0.8192771084337349</v>
      </c>
    </row>
    <row r="11" spans="1:4" ht="12.75">
      <c r="A11" s="12" t="s">
        <v>19</v>
      </c>
      <c r="B11" s="16">
        <v>1402</v>
      </c>
      <c r="C11" s="16">
        <v>843</v>
      </c>
      <c r="D11" s="17">
        <f t="shared" si="0"/>
        <v>0.6012838801711841</v>
      </c>
    </row>
    <row r="12" spans="1:4" ht="12.75">
      <c r="A12" s="12" t="s">
        <v>20</v>
      </c>
      <c r="B12" s="16">
        <v>566</v>
      </c>
      <c r="C12" s="16">
        <v>378</v>
      </c>
      <c r="D12" s="17">
        <f t="shared" si="0"/>
        <v>0.6678445229681979</v>
      </c>
    </row>
    <row r="13" spans="1:4" ht="12.75">
      <c r="A13" s="12" t="s">
        <v>21</v>
      </c>
      <c r="B13" s="16">
        <v>4413</v>
      </c>
      <c r="C13" s="16">
        <v>3707</v>
      </c>
      <c r="D13" s="17">
        <f t="shared" si="0"/>
        <v>0.8400181282574213</v>
      </c>
    </row>
    <row r="14" spans="1:4" ht="12.75">
      <c r="A14" s="12" t="s">
        <v>22</v>
      </c>
      <c r="B14" s="16">
        <v>2127</v>
      </c>
      <c r="C14" s="16">
        <v>1754</v>
      </c>
      <c r="D14" s="17">
        <f t="shared" si="0"/>
        <v>0.8246356370474848</v>
      </c>
    </row>
    <row r="15" spans="1:4" ht="12.75">
      <c r="A15" s="12" t="s">
        <v>23</v>
      </c>
      <c r="B15" s="16">
        <v>2247</v>
      </c>
      <c r="C15" s="16">
        <v>1873</v>
      </c>
      <c r="D15" s="17">
        <f t="shared" si="0"/>
        <v>0.833555852247441</v>
      </c>
    </row>
    <row r="16" spans="1:4" ht="12.75">
      <c r="A16" s="12" t="s">
        <v>24</v>
      </c>
      <c r="B16" s="16">
        <v>1026</v>
      </c>
      <c r="C16" s="16">
        <v>666</v>
      </c>
      <c r="D16" s="17">
        <f t="shared" si="0"/>
        <v>0.6491228070175439</v>
      </c>
    </row>
    <row r="17" spans="1:4" ht="12.75">
      <c r="A17" s="12" t="s">
        <v>25</v>
      </c>
      <c r="B17" s="16">
        <v>397</v>
      </c>
      <c r="C17" s="16">
        <v>355</v>
      </c>
      <c r="D17" s="17">
        <f t="shared" si="0"/>
        <v>0.8942065491183879</v>
      </c>
    </row>
    <row r="18" spans="1:4" ht="12.75">
      <c r="A18" s="12" t="s">
        <v>40</v>
      </c>
      <c r="B18" s="16">
        <f>SUM(B6:B17)</f>
        <v>21361</v>
      </c>
      <c r="C18" s="16">
        <f>SUM(C6:C17)</f>
        <v>16679</v>
      </c>
      <c r="D18" s="17">
        <f t="shared" si="0"/>
        <v>0.7808155048920931</v>
      </c>
    </row>
    <row r="19" ht="12">
      <c r="D19" s="18"/>
    </row>
    <row r="21" spans="1:4" s="12" customFormat="1" ht="15.75">
      <c r="A21" s="119" t="s">
        <v>82</v>
      </c>
      <c r="B21" s="119"/>
      <c r="C21" s="119"/>
      <c r="D21" s="119"/>
    </row>
    <row r="22" spans="1:4" ht="12.75">
      <c r="A22" s="13"/>
      <c r="B22" s="14" t="s">
        <v>79</v>
      </c>
      <c r="C22" s="14" t="s">
        <v>83</v>
      </c>
      <c r="D22" s="14" t="s">
        <v>84</v>
      </c>
    </row>
    <row r="23" spans="1:4" ht="12.75">
      <c r="A23" s="12" t="s">
        <v>14</v>
      </c>
      <c r="B23" s="16">
        <v>2391</v>
      </c>
      <c r="C23" s="16">
        <v>1726</v>
      </c>
      <c r="D23" s="17">
        <f aca="true" t="shared" si="1" ref="D23:D35">C23/B23</f>
        <v>0.7218736930154747</v>
      </c>
    </row>
    <row r="24" spans="1:4" ht="12.75">
      <c r="A24" s="12" t="s">
        <v>15</v>
      </c>
      <c r="B24" s="16">
        <v>3105</v>
      </c>
      <c r="C24" s="16">
        <v>2466</v>
      </c>
      <c r="D24" s="17">
        <f t="shared" si="1"/>
        <v>0.7942028985507247</v>
      </c>
    </row>
    <row r="25" spans="1:4" ht="12.75">
      <c r="A25" s="12" t="s">
        <v>16</v>
      </c>
      <c r="B25" s="16">
        <v>975</v>
      </c>
      <c r="C25" s="16">
        <v>766</v>
      </c>
      <c r="D25" s="17">
        <f t="shared" si="1"/>
        <v>0.7856410256410257</v>
      </c>
    </row>
    <row r="26" spans="1:4" ht="12.75">
      <c r="A26" s="12" t="s">
        <v>17</v>
      </c>
      <c r="B26" s="16">
        <v>1301</v>
      </c>
      <c r="C26" s="16">
        <v>892</v>
      </c>
      <c r="D26" s="17">
        <f t="shared" si="1"/>
        <v>0.6856264411990777</v>
      </c>
    </row>
    <row r="27" spans="1:4" ht="12.75">
      <c r="A27" s="12" t="s">
        <v>18</v>
      </c>
      <c r="B27" s="16">
        <v>1411</v>
      </c>
      <c r="C27" s="16">
        <v>1150</v>
      </c>
      <c r="D27" s="17">
        <f t="shared" si="1"/>
        <v>0.815024805102764</v>
      </c>
    </row>
    <row r="28" spans="1:4" ht="12.75">
      <c r="A28" s="12" t="s">
        <v>19</v>
      </c>
      <c r="B28" s="16">
        <v>1402</v>
      </c>
      <c r="C28" s="16">
        <v>835</v>
      </c>
      <c r="D28" s="17">
        <f t="shared" si="1"/>
        <v>0.5955777460770328</v>
      </c>
    </row>
    <row r="29" spans="1:4" ht="12.75">
      <c r="A29" s="12" t="s">
        <v>20</v>
      </c>
      <c r="B29" s="16">
        <v>566</v>
      </c>
      <c r="C29" s="16">
        <v>378</v>
      </c>
      <c r="D29" s="17">
        <f t="shared" si="1"/>
        <v>0.6678445229681979</v>
      </c>
    </row>
    <row r="30" spans="1:4" ht="12.75">
      <c r="A30" s="12" t="s">
        <v>21</v>
      </c>
      <c r="B30" s="16">
        <v>4413</v>
      </c>
      <c r="C30" s="16">
        <v>3697</v>
      </c>
      <c r="D30" s="17">
        <f t="shared" si="1"/>
        <v>0.8377520960797643</v>
      </c>
    </row>
    <row r="31" spans="1:4" ht="12.75">
      <c r="A31" s="12" t="s">
        <v>22</v>
      </c>
      <c r="B31" s="16">
        <v>2127</v>
      </c>
      <c r="C31" s="16">
        <v>1750</v>
      </c>
      <c r="D31" s="17">
        <f t="shared" si="1"/>
        <v>0.8227550540667607</v>
      </c>
    </row>
    <row r="32" spans="1:4" ht="12.75">
      <c r="A32" s="12" t="s">
        <v>23</v>
      </c>
      <c r="B32" s="16">
        <v>2247</v>
      </c>
      <c r="C32" s="16">
        <v>1871</v>
      </c>
      <c r="D32" s="17">
        <f t="shared" si="1"/>
        <v>0.8326657765910103</v>
      </c>
    </row>
    <row r="33" spans="1:4" ht="12.75">
      <c r="A33" s="12" t="s">
        <v>24</v>
      </c>
      <c r="B33" s="16">
        <v>1026</v>
      </c>
      <c r="C33" s="16">
        <v>661</v>
      </c>
      <c r="D33" s="17">
        <f t="shared" si="1"/>
        <v>0.6442495126705653</v>
      </c>
    </row>
    <row r="34" spans="1:4" ht="12.75">
      <c r="A34" s="12" t="s">
        <v>25</v>
      </c>
      <c r="B34" s="16">
        <v>397</v>
      </c>
      <c r="C34" s="16">
        <v>355</v>
      </c>
      <c r="D34" s="17">
        <f t="shared" si="1"/>
        <v>0.8942065491183879</v>
      </c>
    </row>
    <row r="35" spans="1:4" ht="12.75">
      <c r="A35" s="12" t="s">
        <v>40</v>
      </c>
      <c r="B35" s="16">
        <f>SUM(B23:B34)</f>
        <v>21361</v>
      </c>
      <c r="C35" s="16">
        <f>SUM(C23:C34)</f>
        <v>16547</v>
      </c>
      <c r="D35" s="17">
        <f t="shared" si="1"/>
        <v>0.7746360189129723</v>
      </c>
    </row>
    <row r="36" ht="12.75"/>
    <row r="38" spans="1:4" s="12" customFormat="1" ht="15.75">
      <c r="A38" s="119" t="s">
        <v>85</v>
      </c>
      <c r="B38" s="119"/>
      <c r="C38" s="119"/>
      <c r="D38" s="119"/>
    </row>
    <row r="39" spans="1:4" ht="12.75">
      <c r="A39" s="13"/>
      <c r="B39" s="14" t="s">
        <v>79</v>
      </c>
      <c r="C39" s="14" t="s">
        <v>86</v>
      </c>
      <c r="D39" s="14" t="s">
        <v>87</v>
      </c>
    </row>
    <row r="40" spans="1:4" ht="12.75">
      <c r="A40" s="12" t="s">
        <v>14</v>
      </c>
      <c r="B40" s="16">
        <v>2391</v>
      </c>
      <c r="C40" s="16">
        <v>1596</v>
      </c>
      <c r="D40" s="17">
        <f aca="true" t="shared" si="2" ref="D40:D52">C40/B40</f>
        <v>0.6675031367628608</v>
      </c>
    </row>
    <row r="41" spans="1:4" ht="12.75">
      <c r="A41" s="12" t="s">
        <v>15</v>
      </c>
      <c r="B41" s="16">
        <v>3105</v>
      </c>
      <c r="C41" s="16">
        <v>2260</v>
      </c>
      <c r="D41" s="17">
        <f t="shared" si="2"/>
        <v>0.7278582930756844</v>
      </c>
    </row>
    <row r="42" spans="1:4" ht="12.75">
      <c r="A42" s="12" t="s">
        <v>16</v>
      </c>
      <c r="B42" s="16">
        <v>975</v>
      </c>
      <c r="C42" s="16">
        <v>716</v>
      </c>
      <c r="D42" s="17">
        <f t="shared" si="2"/>
        <v>0.7343589743589743</v>
      </c>
    </row>
    <row r="43" spans="1:4" ht="12.75">
      <c r="A43" s="12" t="s">
        <v>17</v>
      </c>
      <c r="B43" s="16">
        <v>1301</v>
      </c>
      <c r="C43" s="16">
        <v>838</v>
      </c>
      <c r="D43" s="17">
        <f t="shared" si="2"/>
        <v>0.644119907763259</v>
      </c>
    </row>
    <row r="44" spans="1:4" ht="12.75">
      <c r="A44" s="12" t="s">
        <v>18</v>
      </c>
      <c r="B44" s="16">
        <v>1411</v>
      </c>
      <c r="C44" s="16">
        <v>1057</v>
      </c>
      <c r="D44" s="17">
        <f t="shared" si="2"/>
        <v>0.7491141034727143</v>
      </c>
    </row>
    <row r="45" spans="1:4" ht="12.75">
      <c r="A45" s="12" t="s">
        <v>19</v>
      </c>
      <c r="B45" s="16">
        <v>1402</v>
      </c>
      <c r="C45" s="16">
        <v>657</v>
      </c>
      <c r="D45" s="17">
        <f t="shared" si="2"/>
        <v>0.4686162624821683</v>
      </c>
    </row>
    <row r="46" spans="1:4" ht="12.75">
      <c r="A46" s="12" t="s">
        <v>20</v>
      </c>
      <c r="B46" s="16">
        <v>566</v>
      </c>
      <c r="C46" s="16">
        <v>355</v>
      </c>
      <c r="D46" s="17">
        <f t="shared" si="2"/>
        <v>0.627208480565371</v>
      </c>
    </row>
    <row r="47" spans="1:4" ht="12.75">
      <c r="A47" s="12" t="s">
        <v>21</v>
      </c>
      <c r="B47" s="16">
        <v>4413</v>
      </c>
      <c r="C47" s="16">
        <v>3456</v>
      </c>
      <c r="D47" s="17">
        <f t="shared" si="2"/>
        <v>0.7831407205982325</v>
      </c>
    </row>
    <row r="48" spans="1:4" ht="12.75">
      <c r="A48" s="12" t="s">
        <v>22</v>
      </c>
      <c r="B48" s="16">
        <v>2127</v>
      </c>
      <c r="C48" s="16">
        <v>1668</v>
      </c>
      <c r="D48" s="17">
        <f t="shared" si="2"/>
        <v>0.7842031029619182</v>
      </c>
    </row>
    <row r="49" spans="1:4" ht="12.75">
      <c r="A49" s="12" t="s">
        <v>23</v>
      </c>
      <c r="B49" s="16">
        <v>2247</v>
      </c>
      <c r="C49" s="16">
        <v>1749</v>
      </c>
      <c r="D49" s="17">
        <f t="shared" si="2"/>
        <v>0.7783711615487316</v>
      </c>
    </row>
    <row r="50" spans="1:4" ht="12.75">
      <c r="A50" s="12" t="s">
        <v>24</v>
      </c>
      <c r="B50" s="16">
        <v>1026</v>
      </c>
      <c r="C50" s="16">
        <v>615</v>
      </c>
      <c r="D50" s="17">
        <f t="shared" si="2"/>
        <v>0.5994152046783626</v>
      </c>
    </row>
    <row r="51" spans="1:4" ht="12.75">
      <c r="A51" s="12" t="s">
        <v>25</v>
      </c>
      <c r="B51" s="16">
        <v>397</v>
      </c>
      <c r="C51" s="16">
        <v>312</v>
      </c>
      <c r="D51" s="17">
        <f t="shared" si="2"/>
        <v>0.7858942065491183</v>
      </c>
    </row>
    <row r="52" spans="1:4" ht="12.75">
      <c r="A52" s="12" t="s">
        <v>40</v>
      </c>
      <c r="B52" s="16">
        <f>SUM(B40:B51)</f>
        <v>21361</v>
      </c>
      <c r="C52" s="16">
        <f>SUM(C40:C51)</f>
        <v>15279</v>
      </c>
      <c r="D52" s="17">
        <f t="shared" si="2"/>
        <v>0.7152755020832358</v>
      </c>
    </row>
  </sheetData>
  <mergeCells count="5">
    <mergeCell ref="A1:L1"/>
    <mergeCell ref="A2:L2"/>
    <mergeCell ref="A4:D4"/>
    <mergeCell ref="A21:D21"/>
    <mergeCell ref="A38:D38"/>
  </mergeCells>
  <printOptions gridLines="1"/>
  <pageMargins left="0.75" right="0.75" top="1" bottom="1" header="0.5" footer="0.5"/>
  <pageSetup horizontalDpi="600" verticalDpi="600" orientation="portrait" scale="60" r:id="rId2"/>
  <rowBreaks count="1" manualBreakCount="1">
    <brk id="20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workbookViewId="0" topLeftCell="A1">
      <selection activeCell="X98" sqref="X98"/>
    </sheetView>
  </sheetViews>
  <sheetFormatPr defaultColWidth="9.00390625" defaultRowHeight="12"/>
  <cols>
    <col min="1" max="1" width="12.875" style="0" customWidth="1"/>
    <col min="2" max="2" width="14.00390625" style="0" customWidth="1"/>
    <col min="3" max="4" width="8.75390625" style="19" customWidth="1"/>
    <col min="5" max="5" width="10.75390625" style="19" customWidth="1"/>
    <col min="6" max="7" width="8.75390625" style="19" customWidth="1"/>
    <col min="8" max="8" width="8.75390625" style="0" customWidth="1"/>
    <col min="9" max="9" width="10.375" style="0" customWidth="1"/>
    <col min="10" max="10" width="8.875" style="0" customWidth="1"/>
  </cols>
  <sheetData>
    <row r="1" spans="1:12" ht="15.75">
      <c r="A1" s="117" t="s">
        <v>88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6.5" thickBo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8" ht="41.25" customHeight="1">
      <c r="A3" s="125" t="s">
        <v>327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5" ht="15.75">
      <c r="A4" s="120" t="s">
        <v>89</v>
      </c>
      <c r="B4" s="120"/>
      <c r="C4" s="120"/>
      <c r="D4" s="120"/>
      <c r="E4" s="120"/>
    </row>
    <row r="5" spans="1:5" ht="17.25" customHeight="1">
      <c r="A5" s="20"/>
      <c r="B5" s="21" t="s">
        <v>79</v>
      </c>
      <c r="C5" s="22" t="s">
        <v>90</v>
      </c>
      <c r="D5" s="22" t="s">
        <v>91</v>
      </c>
      <c r="E5" s="22" t="s">
        <v>92</v>
      </c>
    </row>
    <row r="6" spans="1:5" ht="12.75">
      <c r="A6" s="12" t="s">
        <v>14</v>
      </c>
      <c r="B6" s="23">
        <v>1512</v>
      </c>
      <c r="C6" s="24">
        <f aca="true" t="shared" si="0" ref="C6:C18">C21/B6</f>
        <v>0.8313492063492064</v>
      </c>
      <c r="D6" s="24">
        <f aca="true" t="shared" si="1" ref="D6:D18">D21/B6</f>
        <v>0.8412698412698413</v>
      </c>
      <c r="E6" s="24">
        <f aca="true" t="shared" si="2" ref="E6:E18">E21/B6</f>
        <v>0.8095238095238095</v>
      </c>
    </row>
    <row r="7" spans="1:5" ht="12.75">
      <c r="A7" s="12" t="s">
        <v>15</v>
      </c>
      <c r="B7" s="23">
        <v>1936</v>
      </c>
      <c r="C7" s="24">
        <f t="shared" si="0"/>
        <v>0.8522727272727273</v>
      </c>
      <c r="D7" s="24">
        <f t="shared" si="1"/>
        <v>0.8610537190082644</v>
      </c>
      <c r="E7" s="24">
        <f t="shared" si="2"/>
        <v>0.809400826446281</v>
      </c>
    </row>
    <row r="8" spans="1:5" ht="12.75">
      <c r="A8" s="12" t="s">
        <v>16</v>
      </c>
      <c r="B8" s="23">
        <v>911</v>
      </c>
      <c r="C8" s="24">
        <f t="shared" si="0"/>
        <v>0.8759604829857299</v>
      </c>
      <c r="D8" s="24">
        <f t="shared" si="1"/>
        <v>0.8858397365532382</v>
      </c>
      <c r="E8" s="24">
        <f t="shared" si="2"/>
        <v>0.8177826564215148</v>
      </c>
    </row>
    <row r="9" spans="1:5" ht="12.75">
      <c r="A9" s="12" t="s">
        <v>17</v>
      </c>
      <c r="B9" s="23">
        <v>834</v>
      </c>
      <c r="C9" s="24">
        <f t="shared" si="0"/>
        <v>0.829736211031175</v>
      </c>
      <c r="D9" s="24">
        <f t="shared" si="1"/>
        <v>0.8405275779376499</v>
      </c>
      <c r="E9" s="24">
        <f t="shared" si="2"/>
        <v>0.7350119904076738</v>
      </c>
    </row>
    <row r="10" spans="1:5" ht="12.75">
      <c r="A10" s="12" t="s">
        <v>18</v>
      </c>
      <c r="B10" s="23">
        <v>955</v>
      </c>
      <c r="C10" s="24">
        <f t="shared" si="0"/>
        <v>0.9476439790575916</v>
      </c>
      <c r="D10" s="24">
        <f t="shared" si="1"/>
        <v>0.9518324607329843</v>
      </c>
      <c r="E10" s="24">
        <f t="shared" si="2"/>
        <v>0.8931937172774869</v>
      </c>
    </row>
    <row r="11" spans="1:5" ht="12.75">
      <c r="A11" s="12" t="s">
        <v>19</v>
      </c>
      <c r="B11" s="23">
        <v>936</v>
      </c>
      <c r="C11" s="24">
        <f t="shared" si="0"/>
        <v>0.8504273504273504</v>
      </c>
      <c r="D11" s="24">
        <f t="shared" si="1"/>
        <v>0.8514957264957265</v>
      </c>
      <c r="E11" s="24">
        <f t="shared" si="2"/>
        <v>0.6923076923076923</v>
      </c>
    </row>
    <row r="12" spans="1:5" ht="12.75">
      <c r="A12" s="12" t="s">
        <v>20</v>
      </c>
      <c r="B12" s="23">
        <v>346</v>
      </c>
      <c r="C12" s="24">
        <f t="shared" si="0"/>
        <v>0.8323699421965318</v>
      </c>
      <c r="D12" s="24">
        <f t="shared" si="1"/>
        <v>0.8583815028901735</v>
      </c>
      <c r="E12" s="24">
        <f t="shared" si="2"/>
        <v>0.7196531791907514</v>
      </c>
    </row>
    <row r="13" spans="1:5" ht="12.75">
      <c r="A13" s="12" t="s">
        <v>21</v>
      </c>
      <c r="B13" s="23">
        <v>3192</v>
      </c>
      <c r="C13" s="24">
        <f t="shared" si="0"/>
        <v>0.9147869674185464</v>
      </c>
      <c r="D13" s="24">
        <f t="shared" si="1"/>
        <v>0.9197994987468672</v>
      </c>
      <c r="E13" s="24">
        <f t="shared" si="2"/>
        <v>0.9078947368421053</v>
      </c>
    </row>
    <row r="14" spans="1:5" ht="12.75">
      <c r="A14" s="12" t="s">
        <v>22</v>
      </c>
      <c r="B14" s="23">
        <v>1991</v>
      </c>
      <c r="C14" s="24">
        <f t="shared" si="0"/>
        <v>0.8844801607232546</v>
      </c>
      <c r="D14" s="24">
        <f t="shared" si="1"/>
        <v>0.891511803114013</v>
      </c>
      <c r="E14" s="24">
        <f t="shared" si="2"/>
        <v>0.8347564038171773</v>
      </c>
    </row>
    <row r="15" spans="1:5" ht="12.75">
      <c r="A15" s="12" t="s">
        <v>23</v>
      </c>
      <c r="B15" s="23">
        <v>1504</v>
      </c>
      <c r="C15" s="24">
        <f t="shared" si="0"/>
        <v>0.9521276595744681</v>
      </c>
      <c r="D15" s="24">
        <f t="shared" si="1"/>
        <v>0.956781914893617</v>
      </c>
      <c r="E15" s="24">
        <f t="shared" si="2"/>
        <v>0.9507978723404256</v>
      </c>
    </row>
    <row r="16" spans="1:5" ht="12.75">
      <c r="A16" s="12" t="s">
        <v>24</v>
      </c>
      <c r="B16" s="23">
        <v>941</v>
      </c>
      <c r="C16" s="24">
        <f t="shared" si="0"/>
        <v>0.8873538788522848</v>
      </c>
      <c r="D16" s="24">
        <f t="shared" si="1"/>
        <v>0.8969181721572795</v>
      </c>
      <c r="E16" s="24">
        <f t="shared" si="2"/>
        <v>0.8469713071200851</v>
      </c>
    </row>
    <row r="17" spans="1:5" ht="12.75">
      <c r="A17" s="12" t="s">
        <v>25</v>
      </c>
      <c r="B17" s="23">
        <v>219</v>
      </c>
      <c r="C17" s="24">
        <f t="shared" si="0"/>
        <v>0.9406392694063926</v>
      </c>
      <c r="D17" s="24">
        <f t="shared" si="1"/>
        <v>0.9452054794520548</v>
      </c>
      <c r="E17" s="24">
        <f t="shared" si="2"/>
        <v>0.9452054794520548</v>
      </c>
    </row>
    <row r="18" spans="1:5" ht="12.75">
      <c r="A18" s="12" t="s">
        <v>40</v>
      </c>
      <c r="B18" s="23">
        <f>SUM(B6:B17)</f>
        <v>15277</v>
      </c>
      <c r="C18" s="24">
        <f t="shared" si="0"/>
        <v>0.8862996661648229</v>
      </c>
      <c r="D18" s="24">
        <f t="shared" si="1"/>
        <v>0.8935654906067946</v>
      </c>
      <c r="E18" s="24">
        <f t="shared" si="2"/>
        <v>0.8439484191922498</v>
      </c>
    </row>
    <row r="19" spans="1:5" ht="12.75">
      <c r="A19" s="12"/>
      <c r="B19" s="12"/>
      <c r="C19" s="25"/>
      <c r="D19" s="25"/>
      <c r="E19" s="25"/>
    </row>
    <row r="20" spans="3:5" ht="12" hidden="1">
      <c r="C20" s="26" t="s">
        <v>93</v>
      </c>
      <c r="D20" s="26" t="s">
        <v>94</v>
      </c>
      <c r="E20" s="26" t="s">
        <v>95</v>
      </c>
    </row>
    <row r="21" spans="1:5" ht="12.75" hidden="1">
      <c r="A21" s="12" t="s">
        <v>14</v>
      </c>
      <c r="C21">
        <v>1257</v>
      </c>
      <c r="D21">
        <v>1272</v>
      </c>
      <c r="E21">
        <v>1224</v>
      </c>
    </row>
    <row r="22" spans="1:5" ht="12.75" hidden="1">
      <c r="A22" s="12" t="s">
        <v>15</v>
      </c>
      <c r="C22">
        <v>1650</v>
      </c>
      <c r="D22">
        <v>1667</v>
      </c>
      <c r="E22">
        <v>1567</v>
      </c>
    </row>
    <row r="23" spans="1:5" ht="12.75" hidden="1">
      <c r="A23" s="12" t="s">
        <v>16</v>
      </c>
      <c r="C23">
        <v>798</v>
      </c>
      <c r="D23">
        <v>807</v>
      </c>
      <c r="E23">
        <v>745</v>
      </c>
    </row>
    <row r="24" spans="1:5" ht="12.75" hidden="1">
      <c r="A24" s="12" t="s">
        <v>17</v>
      </c>
      <c r="C24">
        <v>692</v>
      </c>
      <c r="D24">
        <v>701</v>
      </c>
      <c r="E24">
        <v>613</v>
      </c>
    </row>
    <row r="25" spans="1:5" ht="12.75" hidden="1">
      <c r="A25" s="12" t="s">
        <v>18</v>
      </c>
      <c r="C25">
        <v>905</v>
      </c>
      <c r="D25">
        <v>909</v>
      </c>
      <c r="E25">
        <v>853</v>
      </c>
    </row>
    <row r="26" spans="1:5" ht="12.75" hidden="1">
      <c r="A26" s="12" t="s">
        <v>19</v>
      </c>
      <c r="C26">
        <v>796</v>
      </c>
      <c r="D26">
        <v>797</v>
      </c>
      <c r="E26">
        <v>648</v>
      </c>
    </row>
    <row r="27" spans="1:5" ht="12.75" hidden="1">
      <c r="A27" s="12" t="s">
        <v>20</v>
      </c>
      <c r="C27">
        <v>288</v>
      </c>
      <c r="D27">
        <v>297</v>
      </c>
      <c r="E27">
        <v>249</v>
      </c>
    </row>
    <row r="28" spans="1:5" ht="12.75" hidden="1">
      <c r="A28" s="12" t="s">
        <v>21</v>
      </c>
      <c r="C28">
        <v>2920</v>
      </c>
      <c r="D28">
        <v>2936</v>
      </c>
      <c r="E28">
        <v>2898</v>
      </c>
    </row>
    <row r="29" spans="1:5" ht="12.75" hidden="1">
      <c r="A29" s="12" t="s">
        <v>22</v>
      </c>
      <c r="C29">
        <v>1761</v>
      </c>
      <c r="D29">
        <v>1775</v>
      </c>
      <c r="E29">
        <v>1662</v>
      </c>
    </row>
    <row r="30" spans="1:5" ht="12.75" hidden="1">
      <c r="A30" s="12" t="s">
        <v>23</v>
      </c>
      <c r="C30">
        <v>1432</v>
      </c>
      <c r="D30">
        <v>1439</v>
      </c>
      <c r="E30">
        <v>1430</v>
      </c>
    </row>
    <row r="31" spans="1:5" ht="12.75" hidden="1">
      <c r="A31" s="12" t="s">
        <v>24</v>
      </c>
      <c r="C31">
        <v>835</v>
      </c>
      <c r="D31">
        <v>844</v>
      </c>
      <c r="E31">
        <v>797</v>
      </c>
    </row>
    <row r="32" spans="1:5" ht="12.75" hidden="1">
      <c r="A32" s="12" t="s">
        <v>25</v>
      </c>
      <c r="C32">
        <v>206</v>
      </c>
      <c r="D32">
        <v>207</v>
      </c>
      <c r="E32">
        <v>207</v>
      </c>
    </row>
    <row r="33" spans="1:5" ht="12.75" hidden="1">
      <c r="A33" s="12" t="s">
        <v>40</v>
      </c>
      <c r="C33">
        <f>SUM(C21:C32)</f>
        <v>13540</v>
      </c>
      <c r="D33">
        <f>SUM(D21:D32)</f>
        <v>13651</v>
      </c>
      <c r="E33">
        <f>SUM(E21:E32)</f>
        <v>12893</v>
      </c>
    </row>
    <row r="34" ht="15.75" customHeight="1"/>
    <row r="35" spans="1:8" ht="15.75">
      <c r="A35" s="121" t="s">
        <v>96</v>
      </c>
      <c r="B35" s="121"/>
      <c r="C35" s="121"/>
      <c r="D35" s="121"/>
      <c r="E35" s="121"/>
      <c r="F35" s="121"/>
      <c r="G35" s="121"/>
      <c r="H35" s="121"/>
    </row>
    <row r="36" spans="1:8" ht="23.25" customHeight="1">
      <c r="A36" s="20"/>
      <c r="B36" s="21" t="s">
        <v>79</v>
      </c>
      <c r="C36" s="22" t="s">
        <v>57</v>
      </c>
      <c r="D36" s="22" t="s">
        <v>97</v>
      </c>
      <c r="E36" s="27" t="s">
        <v>98</v>
      </c>
      <c r="F36" s="22" t="s">
        <v>90</v>
      </c>
      <c r="G36" s="22" t="s">
        <v>91</v>
      </c>
      <c r="H36" s="22" t="s">
        <v>92</v>
      </c>
    </row>
    <row r="37" spans="1:8" ht="12.75">
      <c r="A37" s="12" t="s">
        <v>14</v>
      </c>
      <c r="B37" s="28">
        <v>8034</v>
      </c>
      <c r="C37" s="24">
        <f aca="true" t="shared" si="3" ref="C37:C49">C52/B37</f>
        <v>0.9222056260891213</v>
      </c>
      <c r="D37" s="24">
        <f aca="true" t="shared" si="4" ref="D37:D49">D52/B37</f>
        <v>0.918471496141399</v>
      </c>
      <c r="E37" s="24">
        <f aca="true" t="shared" si="5" ref="E37:E49">E52/B37</f>
        <v>0.8405526512322629</v>
      </c>
      <c r="F37" s="24">
        <f aca="true" t="shared" si="6" ref="F37:F49">F52/B37</f>
        <v>0.8538710480458054</v>
      </c>
      <c r="G37" s="24">
        <f aca="true" t="shared" si="7" ref="G37:G49">G52/B37</f>
        <v>0.8696788648244959</v>
      </c>
      <c r="H37" s="24">
        <f aca="true" t="shared" si="8" ref="H37:H49">H52/B37</f>
        <v>0.8456559621608165</v>
      </c>
    </row>
    <row r="38" spans="1:8" ht="12.75">
      <c r="A38" s="12" t="s">
        <v>15</v>
      </c>
      <c r="B38" s="28">
        <v>9613</v>
      </c>
      <c r="C38" s="24">
        <f t="shared" si="3"/>
        <v>0.9646312285446791</v>
      </c>
      <c r="D38" s="24">
        <f t="shared" si="4"/>
        <v>0.9702486216581713</v>
      </c>
      <c r="E38" s="24">
        <f t="shared" si="5"/>
        <v>0.8976386143763654</v>
      </c>
      <c r="F38" s="24">
        <f t="shared" si="6"/>
        <v>0.9112659939665037</v>
      </c>
      <c r="G38" s="24">
        <f t="shared" si="7"/>
        <v>0.921668573806304</v>
      </c>
      <c r="H38" s="24">
        <f t="shared" si="8"/>
        <v>0.8584208883803183</v>
      </c>
    </row>
    <row r="39" spans="1:8" ht="12.75">
      <c r="A39" s="12" t="s">
        <v>16</v>
      </c>
      <c r="B39" s="28">
        <v>4305</v>
      </c>
      <c r="C39" s="24">
        <f t="shared" si="3"/>
        <v>0.9412311265969803</v>
      </c>
      <c r="D39" s="24">
        <f t="shared" si="4"/>
        <v>0.9465737514518002</v>
      </c>
      <c r="E39" s="24">
        <f t="shared" si="5"/>
        <v>0.8915214866434379</v>
      </c>
      <c r="F39" s="24">
        <f t="shared" si="6"/>
        <v>0.9091753774680604</v>
      </c>
      <c r="G39" s="24">
        <f t="shared" si="7"/>
        <v>0.9238095238095239</v>
      </c>
      <c r="H39" s="24">
        <f t="shared" si="8"/>
        <v>0.8638792102206736</v>
      </c>
    </row>
    <row r="40" spans="1:8" ht="12.75">
      <c r="A40" s="12" t="s">
        <v>17</v>
      </c>
      <c r="B40" s="28">
        <v>3851</v>
      </c>
      <c r="C40" s="24">
        <f t="shared" si="3"/>
        <v>0.9405349259932485</v>
      </c>
      <c r="D40" s="24">
        <f t="shared" si="4"/>
        <v>0.9407945988055051</v>
      </c>
      <c r="E40" s="24">
        <f t="shared" si="5"/>
        <v>0.8849649441703453</v>
      </c>
      <c r="F40" s="24">
        <f t="shared" si="6"/>
        <v>0.896909893534147</v>
      </c>
      <c r="G40" s="24">
        <f t="shared" si="7"/>
        <v>0.9143079719553363</v>
      </c>
      <c r="H40" s="24">
        <f t="shared" si="8"/>
        <v>0.6920280446637237</v>
      </c>
    </row>
    <row r="41" spans="1:8" ht="12.75">
      <c r="A41" s="12" t="s">
        <v>18</v>
      </c>
      <c r="B41" s="28">
        <v>4479</v>
      </c>
      <c r="C41" s="24">
        <f t="shared" si="3"/>
        <v>0.9774503237329761</v>
      </c>
      <c r="D41" s="24">
        <f t="shared" si="4"/>
        <v>0.9749944183969637</v>
      </c>
      <c r="E41" s="24">
        <f t="shared" si="5"/>
        <v>0.9098012949319044</v>
      </c>
      <c r="F41" s="24">
        <f t="shared" si="6"/>
        <v>0.9531145344943067</v>
      </c>
      <c r="G41" s="24">
        <f t="shared" si="7"/>
        <v>0.961375306988167</v>
      </c>
      <c r="H41" s="24">
        <f t="shared" si="8"/>
        <v>0.9127037285108283</v>
      </c>
    </row>
    <row r="42" spans="1:8" ht="12.75">
      <c r="A42" s="12" t="s">
        <v>19</v>
      </c>
      <c r="B42" s="28">
        <v>4903</v>
      </c>
      <c r="C42" s="24">
        <f t="shared" si="3"/>
        <v>0.8392820722006935</v>
      </c>
      <c r="D42" s="24">
        <f t="shared" si="4"/>
        <v>0.8229655313073628</v>
      </c>
      <c r="E42" s="24">
        <f t="shared" si="5"/>
        <v>0.695696512339384</v>
      </c>
      <c r="F42" s="24">
        <f t="shared" si="6"/>
        <v>0.8647766673465226</v>
      </c>
      <c r="G42" s="24">
        <f t="shared" si="7"/>
        <v>0.8696716296145217</v>
      </c>
      <c r="H42" s="24">
        <f t="shared" si="8"/>
        <v>0.7368957780950438</v>
      </c>
    </row>
    <row r="43" spans="1:8" ht="12.75">
      <c r="A43" s="12" t="s">
        <v>20</v>
      </c>
      <c r="B43" s="28">
        <v>1790</v>
      </c>
      <c r="C43" s="24">
        <f t="shared" si="3"/>
        <v>0.9134078212290503</v>
      </c>
      <c r="D43" s="24">
        <f t="shared" si="4"/>
        <v>0.9150837988826815</v>
      </c>
      <c r="E43" s="24">
        <f t="shared" si="5"/>
        <v>0.7597765363128491</v>
      </c>
      <c r="F43" s="24">
        <f t="shared" si="6"/>
        <v>0.8329608938547486</v>
      </c>
      <c r="G43" s="24">
        <f t="shared" si="7"/>
        <v>0.876536312849162</v>
      </c>
      <c r="H43" s="24">
        <f t="shared" si="8"/>
        <v>0.7363128491620111</v>
      </c>
    </row>
    <row r="44" spans="1:8" ht="12.75">
      <c r="A44" s="12" t="s">
        <v>21</v>
      </c>
      <c r="B44" s="28">
        <v>15205</v>
      </c>
      <c r="C44" s="24">
        <f t="shared" si="3"/>
        <v>0.96067083196317</v>
      </c>
      <c r="D44" s="24">
        <f t="shared" si="4"/>
        <v>0.9680368299901349</v>
      </c>
      <c r="E44" s="24">
        <f t="shared" si="5"/>
        <v>0.9353502137454784</v>
      </c>
      <c r="F44" s="24">
        <f t="shared" si="6"/>
        <v>0.9387043735613285</v>
      </c>
      <c r="G44" s="24">
        <f t="shared" si="7"/>
        <v>0.9485037816507728</v>
      </c>
      <c r="H44" s="24">
        <f t="shared" si="8"/>
        <v>0.9362709634988491</v>
      </c>
    </row>
    <row r="45" spans="1:8" ht="12.75">
      <c r="A45" s="12" t="s">
        <v>22</v>
      </c>
      <c r="B45" s="28">
        <v>9926</v>
      </c>
      <c r="C45" s="24">
        <f t="shared" si="3"/>
        <v>0.846665323393109</v>
      </c>
      <c r="D45" s="24">
        <f t="shared" si="4"/>
        <v>0.8392101551480959</v>
      </c>
      <c r="E45" s="24">
        <f t="shared" si="5"/>
        <v>0.7919605077574048</v>
      </c>
      <c r="F45" s="24">
        <f t="shared" si="6"/>
        <v>0.8634898247028008</v>
      </c>
      <c r="G45" s="24">
        <f t="shared" si="7"/>
        <v>0.8797098529115455</v>
      </c>
      <c r="H45" s="24">
        <f t="shared" si="8"/>
        <v>0.8252065283094903</v>
      </c>
    </row>
    <row r="46" spans="1:8" ht="12.75">
      <c r="A46" s="12" t="s">
        <v>23</v>
      </c>
      <c r="B46" s="28">
        <v>6992</v>
      </c>
      <c r="C46" s="24">
        <f t="shared" si="3"/>
        <v>0.9679633867276888</v>
      </c>
      <c r="D46" s="24">
        <f t="shared" si="4"/>
        <v>0.9691075514874142</v>
      </c>
      <c r="E46" s="24">
        <f t="shared" si="5"/>
        <v>0.9425057208237986</v>
      </c>
      <c r="F46" s="24">
        <f t="shared" si="6"/>
        <v>0.9466533180778032</v>
      </c>
      <c r="G46" s="24">
        <f t="shared" si="7"/>
        <v>0.9578089244851259</v>
      </c>
      <c r="H46" s="24">
        <f t="shared" si="8"/>
        <v>0.9520881006864989</v>
      </c>
    </row>
    <row r="47" spans="1:8" ht="12.75">
      <c r="A47" s="12" t="s">
        <v>24</v>
      </c>
      <c r="B47" s="28">
        <v>4717</v>
      </c>
      <c r="C47" s="24">
        <f t="shared" si="3"/>
        <v>0.9308882764468942</v>
      </c>
      <c r="D47" s="24">
        <f t="shared" si="4"/>
        <v>0.9291922832308671</v>
      </c>
      <c r="E47" s="24">
        <f t="shared" si="5"/>
        <v>0.8645325418698325</v>
      </c>
      <c r="F47" s="24">
        <f t="shared" si="6"/>
        <v>0.8952724189103244</v>
      </c>
      <c r="G47" s="24">
        <f t="shared" si="7"/>
        <v>0.9139283442866228</v>
      </c>
      <c r="H47" s="24">
        <f t="shared" si="8"/>
        <v>0.8619885520457918</v>
      </c>
    </row>
    <row r="48" spans="1:8" ht="12.75">
      <c r="A48" s="12" t="s">
        <v>25</v>
      </c>
      <c r="B48" s="23">
        <v>1040</v>
      </c>
      <c r="C48" s="24">
        <f t="shared" si="3"/>
        <v>0.9355769230769231</v>
      </c>
      <c r="D48" s="24">
        <f t="shared" si="4"/>
        <v>0.9355769230769231</v>
      </c>
      <c r="E48" s="24">
        <f t="shared" si="5"/>
        <v>0.9192307692307692</v>
      </c>
      <c r="F48" s="24">
        <f t="shared" si="6"/>
        <v>0.9346153846153846</v>
      </c>
      <c r="G48" s="24">
        <f t="shared" si="7"/>
        <v>0.9394230769230769</v>
      </c>
      <c r="H48" s="24">
        <f t="shared" si="8"/>
        <v>0.9451923076923077</v>
      </c>
    </row>
    <row r="49" spans="1:8" ht="12.75">
      <c r="A49" s="12" t="s">
        <v>40</v>
      </c>
      <c r="B49" s="28">
        <f>SUM(B37:B48)</f>
        <v>74855</v>
      </c>
      <c r="C49" s="24">
        <f t="shared" si="3"/>
        <v>0.9301583060583796</v>
      </c>
      <c r="D49" s="24">
        <f t="shared" si="4"/>
        <v>0.9301315877362901</v>
      </c>
      <c r="E49" s="24">
        <f t="shared" si="5"/>
        <v>0.8707634760537039</v>
      </c>
      <c r="F49" s="24">
        <f t="shared" si="6"/>
        <v>0.9036938080288558</v>
      </c>
      <c r="G49" s="24">
        <f t="shared" si="7"/>
        <v>0.9167457083695144</v>
      </c>
      <c r="H49" s="24">
        <f t="shared" si="8"/>
        <v>0.8627613385879367</v>
      </c>
    </row>
    <row r="50" ht="12"/>
    <row r="51" spans="3:8" ht="12" hidden="1">
      <c r="C51" s="26" t="s">
        <v>99</v>
      </c>
      <c r="D51" s="26" t="s">
        <v>100</v>
      </c>
      <c r="E51" s="26" t="s">
        <v>101</v>
      </c>
      <c r="F51" s="26" t="s">
        <v>93</v>
      </c>
      <c r="G51" s="26" t="s">
        <v>94</v>
      </c>
      <c r="H51" s="26" t="s">
        <v>102</v>
      </c>
    </row>
    <row r="52" spans="1:8" ht="12.75" hidden="1">
      <c r="A52" s="12" t="s">
        <v>14</v>
      </c>
      <c r="C52">
        <v>7409</v>
      </c>
      <c r="D52">
        <v>7379</v>
      </c>
      <c r="E52">
        <v>6753</v>
      </c>
      <c r="F52">
        <v>6860</v>
      </c>
      <c r="G52">
        <v>6987</v>
      </c>
      <c r="H52">
        <v>6794</v>
      </c>
    </row>
    <row r="53" spans="1:8" ht="12.75" hidden="1">
      <c r="A53" s="12" t="s">
        <v>15</v>
      </c>
      <c r="C53">
        <v>9273</v>
      </c>
      <c r="D53">
        <v>9327</v>
      </c>
      <c r="E53">
        <v>8629</v>
      </c>
      <c r="F53">
        <v>8760</v>
      </c>
      <c r="G53">
        <v>8860</v>
      </c>
      <c r="H53">
        <v>8252</v>
      </c>
    </row>
    <row r="54" spans="1:8" ht="12.75" hidden="1">
      <c r="A54" s="12" t="s">
        <v>16</v>
      </c>
      <c r="C54">
        <v>4052</v>
      </c>
      <c r="D54">
        <v>4075</v>
      </c>
      <c r="E54">
        <v>3838</v>
      </c>
      <c r="F54">
        <v>3914</v>
      </c>
      <c r="G54">
        <v>3977</v>
      </c>
      <c r="H54">
        <v>3719</v>
      </c>
    </row>
    <row r="55" spans="1:8" ht="12.75" hidden="1">
      <c r="A55" s="12" t="s">
        <v>17</v>
      </c>
      <c r="C55">
        <v>3622</v>
      </c>
      <c r="D55">
        <v>3623</v>
      </c>
      <c r="E55">
        <v>3408</v>
      </c>
      <c r="F55">
        <v>3454</v>
      </c>
      <c r="G55">
        <v>3521</v>
      </c>
      <c r="H55">
        <v>2665</v>
      </c>
    </row>
    <row r="56" spans="1:8" ht="12.75" hidden="1">
      <c r="A56" s="12" t="s">
        <v>18</v>
      </c>
      <c r="C56">
        <v>4378</v>
      </c>
      <c r="D56">
        <v>4367</v>
      </c>
      <c r="E56">
        <v>4075</v>
      </c>
      <c r="F56">
        <v>4269</v>
      </c>
      <c r="G56">
        <v>4306</v>
      </c>
      <c r="H56">
        <v>4088</v>
      </c>
    </row>
    <row r="57" spans="1:8" ht="12.75" hidden="1">
      <c r="A57" s="12" t="s">
        <v>19</v>
      </c>
      <c r="C57">
        <v>4115</v>
      </c>
      <c r="D57">
        <v>4035</v>
      </c>
      <c r="E57">
        <v>3411</v>
      </c>
      <c r="F57">
        <v>4240</v>
      </c>
      <c r="G57">
        <v>4264</v>
      </c>
      <c r="H57">
        <v>3613</v>
      </c>
    </row>
    <row r="58" spans="1:8" ht="12.75" hidden="1">
      <c r="A58" s="12" t="s">
        <v>20</v>
      </c>
      <c r="C58">
        <v>1635</v>
      </c>
      <c r="D58">
        <v>1638</v>
      </c>
      <c r="E58">
        <v>1360</v>
      </c>
      <c r="F58">
        <v>1491</v>
      </c>
      <c r="G58">
        <v>1569</v>
      </c>
      <c r="H58">
        <v>1318</v>
      </c>
    </row>
    <row r="59" spans="1:8" ht="12.75" hidden="1">
      <c r="A59" s="12" t="s">
        <v>21</v>
      </c>
      <c r="C59">
        <v>14607</v>
      </c>
      <c r="D59">
        <v>14719</v>
      </c>
      <c r="E59">
        <v>14222</v>
      </c>
      <c r="F59">
        <v>14273</v>
      </c>
      <c r="G59">
        <v>14422</v>
      </c>
      <c r="H59">
        <v>14236</v>
      </c>
    </row>
    <row r="60" spans="1:8" ht="12.75" hidden="1">
      <c r="A60" s="12" t="s">
        <v>22</v>
      </c>
      <c r="C60">
        <v>8404</v>
      </c>
      <c r="D60">
        <v>8330</v>
      </c>
      <c r="E60">
        <v>7861</v>
      </c>
      <c r="F60">
        <v>8571</v>
      </c>
      <c r="G60">
        <v>8732</v>
      </c>
      <c r="H60">
        <v>8191</v>
      </c>
    </row>
    <row r="61" spans="1:8" ht="12.75" hidden="1">
      <c r="A61" s="12" t="s">
        <v>23</v>
      </c>
      <c r="C61">
        <v>6768</v>
      </c>
      <c r="D61">
        <v>6776</v>
      </c>
      <c r="E61">
        <v>6590</v>
      </c>
      <c r="F61">
        <v>6619</v>
      </c>
      <c r="G61">
        <v>6697</v>
      </c>
      <c r="H61">
        <v>6657</v>
      </c>
    </row>
    <row r="62" spans="1:8" ht="12.75" hidden="1">
      <c r="A62" s="12" t="s">
        <v>24</v>
      </c>
      <c r="C62">
        <v>4391</v>
      </c>
      <c r="D62">
        <v>4383</v>
      </c>
      <c r="E62">
        <v>4078</v>
      </c>
      <c r="F62">
        <v>4223</v>
      </c>
      <c r="G62">
        <v>4311</v>
      </c>
      <c r="H62">
        <v>4066</v>
      </c>
    </row>
    <row r="63" spans="1:8" ht="12.75" hidden="1">
      <c r="A63" s="12" t="s">
        <v>25</v>
      </c>
      <c r="C63">
        <v>973</v>
      </c>
      <c r="D63">
        <v>973</v>
      </c>
      <c r="E63">
        <v>956</v>
      </c>
      <c r="F63">
        <v>972</v>
      </c>
      <c r="G63">
        <v>977</v>
      </c>
      <c r="H63">
        <v>983</v>
      </c>
    </row>
    <row r="64" spans="1:8" ht="12.75" hidden="1">
      <c r="A64" s="12" t="s">
        <v>40</v>
      </c>
      <c r="C64">
        <f aca="true" t="shared" si="9" ref="C64:H64">SUM(C52:C63)</f>
        <v>69627</v>
      </c>
      <c r="D64">
        <f t="shared" si="9"/>
        <v>69625</v>
      </c>
      <c r="E64">
        <f t="shared" si="9"/>
        <v>65181</v>
      </c>
      <c r="F64">
        <f t="shared" si="9"/>
        <v>67646</v>
      </c>
      <c r="G64">
        <f t="shared" si="9"/>
        <v>68623</v>
      </c>
      <c r="H64">
        <f t="shared" si="9"/>
        <v>64582</v>
      </c>
    </row>
    <row r="66" spans="1:5" ht="15.75">
      <c r="A66" s="120" t="s">
        <v>103</v>
      </c>
      <c r="B66" s="120"/>
      <c r="C66" s="120"/>
      <c r="D66" s="120"/>
      <c r="E66" s="120"/>
    </row>
    <row r="67" spans="1:5" ht="27" customHeight="1">
      <c r="A67" s="20"/>
      <c r="B67" s="21" t="s">
        <v>104</v>
      </c>
      <c r="C67" s="29" t="s">
        <v>105</v>
      </c>
      <c r="D67" s="22" t="s">
        <v>106</v>
      </c>
      <c r="E67" s="22" t="s">
        <v>107</v>
      </c>
    </row>
    <row r="68" spans="1:5" ht="12.75">
      <c r="A68" s="12" t="s">
        <v>14</v>
      </c>
      <c r="B68" s="28">
        <v>4240</v>
      </c>
      <c r="C68" s="24">
        <f aca="true" t="shared" si="10" ref="C68:C80">C83/B68</f>
        <v>0.7726415094339623</v>
      </c>
      <c r="D68" s="24">
        <f aca="true" t="shared" si="11" ref="D68:D80">D83/B68</f>
        <v>0.6294811320754717</v>
      </c>
      <c r="E68" s="24">
        <f aca="true" t="shared" si="12" ref="E68:E80">E83/B68</f>
        <v>0.47665094339622643</v>
      </c>
    </row>
    <row r="69" spans="1:5" ht="12.75">
      <c r="A69" s="12" t="s">
        <v>15</v>
      </c>
      <c r="B69" s="28">
        <v>4526</v>
      </c>
      <c r="C69" s="24">
        <f t="shared" si="10"/>
        <v>0.8247901016349978</v>
      </c>
      <c r="D69" s="24">
        <f t="shared" si="11"/>
        <v>0.70415377817057</v>
      </c>
      <c r="E69" s="24">
        <f t="shared" si="12"/>
        <v>0.563632346442775</v>
      </c>
    </row>
    <row r="70" spans="1:5" ht="12.75">
      <c r="A70" s="12" t="s">
        <v>16</v>
      </c>
      <c r="B70" s="28">
        <v>2249</v>
      </c>
      <c r="C70" s="24">
        <f t="shared" si="10"/>
        <v>0.802134281903068</v>
      </c>
      <c r="D70" s="24">
        <f t="shared" si="11"/>
        <v>0.6985326811916407</v>
      </c>
      <c r="E70" s="24">
        <f t="shared" si="12"/>
        <v>0.5664739884393064</v>
      </c>
    </row>
    <row r="71" spans="1:5" ht="12.75">
      <c r="A71" s="12" t="s">
        <v>17</v>
      </c>
      <c r="B71" s="28">
        <v>2075</v>
      </c>
      <c r="C71" s="24">
        <f t="shared" si="10"/>
        <v>0.7686746987951807</v>
      </c>
      <c r="D71" s="24">
        <f t="shared" si="11"/>
        <v>0.6520481927710844</v>
      </c>
      <c r="E71" s="24">
        <f t="shared" si="12"/>
        <v>0.5175903614457832</v>
      </c>
    </row>
    <row r="72" spans="1:5" ht="12.75">
      <c r="A72" s="12" t="s">
        <v>18</v>
      </c>
      <c r="B72" s="28">
        <v>2280</v>
      </c>
      <c r="C72" s="24">
        <f t="shared" si="10"/>
        <v>0.8614035087719298</v>
      </c>
      <c r="D72" s="24">
        <f t="shared" si="11"/>
        <v>0.7491228070175439</v>
      </c>
      <c r="E72" s="24">
        <f t="shared" si="12"/>
        <v>0.6175438596491228</v>
      </c>
    </row>
    <row r="73" spans="1:5" ht="12.75">
      <c r="A73" s="12" t="s">
        <v>19</v>
      </c>
      <c r="B73" s="28">
        <v>2482</v>
      </c>
      <c r="C73" s="24">
        <f t="shared" si="10"/>
        <v>0.6684125705076551</v>
      </c>
      <c r="D73" s="24">
        <f t="shared" si="11"/>
        <v>0.5132957292506044</v>
      </c>
      <c r="E73" s="24">
        <f t="shared" si="12"/>
        <v>0.37308622078968573</v>
      </c>
    </row>
    <row r="74" spans="1:5" ht="12.75">
      <c r="A74" s="12" t="s">
        <v>20</v>
      </c>
      <c r="B74" s="28">
        <v>933</v>
      </c>
      <c r="C74" s="24">
        <f t="shared" si="10"/>
        <v>0.7309753483386924</v>
      </c>
      <c r="D74" s="24">
        <f t="shared" si="11"/>
        <v>0.5830653804930332</v>
      </c>
      <c r="E74" s="24">
        <f t="shared" si="12"/>
        <v>0.42015005359056806</v>
      </c>
    </row>
    <row r="75" spans="1:5" ht="12.75">
      <c r="A75" s="12" t="s">
        <v>21</v>
      </c>
      <c r="B75" s="28">
        <v>7795</v>
      </c>
      <c r="C75" s="24">
        <f t="shared" si="10"/>
        <v>0.8890314304041051</v>
      </c>
      <c r="D75" s="24">
        <f t="shared" si="11"/>
        <v>0.8056446440025657</v>
      </c>
      <c r="E75" s="24">
        <f t="shared" si="12"/>
        <v>0.7008338678640154</v>
      </c>
    </row>
    <row r="76" spans="1:5" ht="12.75">
      <c r="A76" s="12" t="s">
        <v>22</v>
      </c>
      <c r="B76" s="28">
        <v>5167</v>
      </c>
      <c r="C76" s="24">
        <f t="shared" si="10"/>
        <v>0.697503386878266</v>
      </c>
      <c r="D76" s="24">
        <f t="shared" si="11"/>
        <v>0.5753822334042965</v>
      </c>
      <c r="E76" s="24">
        <f t="shared" si="12"/>
        <v>0.4439713566866654</v>
      </c>
    </row>
    <row r="77" spans="1:5" ht="12.75">
      <c r="A77" s="12" t="s">
        <v>23</v>
      </c>
      <c r="B77" s="28">
        <v>3605</v>
      </c>
      <c r="C77" s="24">
        <f t="shared" si="10"/>
        <v>0.8682385575589459</v>
      </c>
      <c r="D77" s="24">
        <f t="shared" si="11"/>
        <v>0.7622746185852982</v>
      </c>
      <c r="E77" s="24">
        <f t="shared" si="12"/>
        <v>0.6138696255201109</v>
      </c>
    </row>
    <row r="78" spans="1:5" ht="12.75">
      <c r="A78" s="12" t="s">
        <v>24</v>
      </c>
      <c r="B78" s="28">
        <v>2383</v>
      </c>
      <c r="C78" s="24">
        <f t="shared" si="10"/>
        <v>0.8120016785564415</v>
      </c>
      <c r="D78" s="24">
        <f t="shared" si="11"/>
        <v>0.6852706672261855</v>
      </c>
      <c r="E78" s="24">
        <f t="shared" si="12"/>
        <v>0.5337809483843894</v>
      </c>
    </row>
    <row r="79" spans="1:5" ht="12.75">
      <c r="A79" s="12" t="s">
        <v>25</v>
      </c>
      <c r="B79" s="23">
        <v>552</v>
      </c>
      <c r="C79" s="24">
        <f t="shared" si="10"/>
        <v>0.9130434782608695</v>
      </c>
      <c r="D79" s="24">
        <f t="shared" si="11"/>
        <v>0.8170289855072463</v>
      </c>
      <c r="E79" s="24">
        <f t="shared" si="12"/>
        <v>0.6884057971014492</v>
      </c>
    </row>
    <row r="80" spans="1:5" ht="12.75">
      <c r="A80" s="12" t="s">
        <v>40</v>
      </c>
      <c r="B80" s="28">
        <f>SUM(B68:B79)</f>
        <v>38287</v>
      </c>
      <c r="C80" s="24">
        <f t="shared" si="10"/>
        <v>0.8048684932222425</v>
      </c>
      <c r="D80" s="24">
        <f t="shared" si="11"/>
        <v>0.6892940162457231</v>
      </c>
      <c r="E80" s="24">
        <f t="shared" si="12"/>
        <v>0.5554888082116646</v>
      </c>
    </row>
    <row r="81" ht="12"/>
    <row r="82" spans="3:5" ht="12" hidden="1">
      <c r="C82" s="30" t="s">
        <v>108</v>
      </c>
      <c r="D82" s="26" t="s">
        <v>109</v>
      </c>
      <c r="E82" s="26" t="s">
        <v>110</v>
      </c>
    </row>
    <row r="83" spans="1:5" ht="12.75" hidden="1">
      <c r="A83" s="12" t="s">
        <v>14</v>
      </c>
      <c r="C83">
        <v>3276</v>
      </c>
      <c r="D83">
        <v>2669</v>
      </c>
      <c r="E83">
        <v>2021</v>
      </c>
    </row>
    <row r="84" spans="1:5" ht="12.75" hidden="1">
      <c r="A84" s="12" t="s">
        <v>15</v>
      </c>
      <c r="C84">
        <v>3733</v>
      </c>
      <c r="D84">
        <v>3187</v>
      </c>
      <c r="E84">
        <v>2551</v>
      </c>
    </row>
    <row r="85" spans="1:5" ht="12.75" hidden="1">
      <c r="A85" s="12" t="s">
        <v>16</v>
      </c>
      <c r="C85">
        <v>1804</v>
      </c>
      <c r="D85">
        <v>1571</v>
      </c>
      <c r="E85">
        <v>1274</v>
      </c>
    </row>
    <row r="86" spans="1:5" ht="12.75" hidden="1">
      <c r="A86" s="12" t="s">
        <v>17</v>
      </c>
      <c r="C86">
        <v>1595</v>
      </c>
      <c r="D86">
        <v>1353</v>
      </c>
      <c r="E86">
        <v>1074</v>
      </c>
    </row>
    <row r="87" spans="1:5" ht="12.75" hidden="1">
      <c r="A87" s="12" t="s">
        <v>18</v>
      </c>
      <c r="C87">
        <v>1964</v>
      </c>
      <c r="D87">
        <v>1708</v>
      </c>
      <c r="E87">
        <v>1408</v>
      </c>
    </row>
    <row r="88" spans="1:5" ht="12.75" hidden="1">
      <c r="A88" s="12" t="s">
        <v>19</v>
      </c>
      <c r="C88">
        <v>1659</v>
      </c>
      <c r="D88">
        <v>1274</v>
      </c>
      <c r="E88">
        <v>926</v>
      </c>
    </row>
    <row r="89" spans="1:5" ht="12.75" hidden="1">
      <c r="A89" s="12" t="s">
        <v>20</v>
      </c>
      <c r="C89">
        <v>682</v>
      </c>
      <c r="D89">
        <v>544</v>
      </c>
      <c r="E89">
        <v>392</v>
      </c>
    </row>
    <row r="90" spans="1:5" ht="12.75" hidden="1">
      <c r="A90" s="12" t="s">
        <v>21</v>
      </c>
      <c r="C90">
        <v>6930</v>
      </c>
      <c r="D90">
        <v>6280</v>
      </c>
      <c r="E90">
        <v>5463</v>
      </c>
    </row>
    <row r="91" spans="1:5" ht="12.75" hidden="1">
      <c r="A91" s="12" t="s">
        <v>22</v>
      </c>
      <c r="C91">
        <v>3604</v>
      </c>
      <c r="D91">
        <v>2973</v>
      </c>
      <c r="E91">
        <v>2294</v>
      </c>
    </row>
    <row r="92" spans="1:5" ht="12.75" hidden="1">
      <c r="A92" s="12" t="s">
        <v>23</v>
      </c>
      <c r="C92">
        <v>3130</v>
      </c>
      <c r="D92">
        <v>2748</v>
      </c>
      <c r="E92">
        <v>2213</v>
      </c>
    </row>
    <row r="93" spans="1:5" ht="12.75" hidden="1">
      <c r="A93" s="12" t="s">
        <v>24</v>
      </c>
      <c r="C93">
        <v>1935</v>
      </c>
      <c r="D93">
        <v>1633</v>
      </c>
      <c r="E93">
        <v>1272</v>
      </c>
    </row>
    <row r="94" spans="1:5" ht="12.75" hidden="1">
      <c r="A94" s="12" t="s">
        <v>25</v>
      </c>
      <c r="C94">
        <v>504</v>
      </c>
      <c r="D94">
        <v>451</v>
      </c>
      <c r="E94">
        <v>380</v>
      </c>
    </row>
    <row r="95" spans="1:5" ht="12.75" hidden="1">
      <c r="A95" s="12" t="s">
        <v>40</v>
      </c>
      <c r="C95">
        <f>SUM(C83:C94)</f>
        <v>30816</v>
      </c>
      <c r="D95">
        <f>SUM(D83:D94)</f>
        <v>26391</v>
      </c>
      <c r="E95">
        <f>SUM(E83:E94)</f>
        <v>21268</v>
      </c>
    </row>
    <row r="97" spans="1:5" ht="15.75">
      <c r="A97" s="120" t="s">
        <v>111</v>
      </c>
      <c r="B97" s="120"/>
      <c r="C97" s="120"/>
      <c r="D97" s="120"/>
      <c r="E97" s="120"/>
    </row>
    <row r="98" spans="1:5" ht="27" customHeight="1">
      <c r="A98" s="20"/>
      <c r="B98" s="21" t="s">
        <v>112</v>
      </c>
      <c r="C98" s="29" t="s">
        <v>105</v>
      </c>
      <c r="D98" s="22" t="s">
        <v>106</v>
      </c>
      <c r="E98" s="22" t="s">
        <v>107</v>
      </c>
    </row>
    <row r="99" spans="1:5" ht="12.75">
      <c r="A99" s="12" t="s">
        <v>14</v>
      </c>
      <c r="B99" s="28">
        <v>3808</v>
      </c>
      <c r="C99" s="24">
        <f aca="true" t="shared" si="13" ref="C99:C111">C114/B99</f>
        <v>0.44669117647058826</v>
      </c>
      <c r="D99" s="24">
        <f aca="true" t="shared" si="14" ref="D99:D111">D114/B99</f>
        <v>0.179359243697479</v>
      </c>
      <c r="E99" s="24">
        <f aca="true" t="shared" si="15" ref="E99:E111">E114/B99</f>
        <v>0.07720588235294118</v>
      </c>
    </row>
    <row r="100" spans="1:5" ht="12.75">
      <c r="A100" s="12" t="s">
        <v>15</v>
      </c>
      <c r="B100" s="28">
        <v>4679</v>
      </c>
      <c r="C100" s="24">
        <f t="shared" si="13"/>
        <v>0.24556529172900193</v>
      </c>
      <c r="D100" s="24">
        <f t="shared" si="14"/>
        <v>0.05620859157939731</v>
      </c>
      <c r="E100" s="24">
        <f t="shared" si="15"/>
        <v>0.014319298995511862</v>
      </c>
    </row>
    <row r="101" spans="1:5" ht="12.75">
      <c r="A101" s="12" t="s">
        <v>16</v>
      </c>
      <c r="B101" s="28">
        <v>2056</v>
      </c>
      <c r="C101" s="24">
        <f t="shared" si="13"/>
        <v>0.35068093385214005</v>
      </c>
      <c r="D101" s="24">
        <f t="shared" si="14"/>
        <v>0.16634241245136186</v>
      </c>
      <c r="E101" s="24">
        <f t="shared" si="15"/>
        <v>0.09241245136186771</v>
      </c>
    </row>
    <row r="102" spans="1:5" ht="12.75">
      <c r="A102" s="12" t="s">
        <v>17</v>
      </c>
      <c r="B102" s="28">
        <v>1820</v>
      </c>
      <c r="C102" s="24">
        <f t="shared" si="13"/>
        <v>0.27087912087912086</v>
      </c>
      <c r="D102" s="24">
        <f t="shared" si="14"/>
        <v>0.11978021978021978</v>
      </c>
      <c r="E102" s="24">
        <f t="shared" si="15"/>
        <v>0.0478021978021978</v>
      </c>
    </row>
    <row r="103" spans="1:5" ht="12.75">
      <c r="A103" s="12" t="s">
        <v>18</v>
      </c>
      <c r="B103" s="28">
        <v>2205</v>
      </c>
      <c r="C103" s="24">
        <f t="shared" si="13"/>
        <v>0.5247165532879818</v>
      </c>
      <c r="D103" s="24">
        <f t="shared" si="14"/>
        <v>0.2766439909297052</v>
      </c>
      <c r="E103" s="24">
        <f t="shared" si="15"/>
        <v>0.09841269841269841</v>
      </c>
    </row>
    <row r="104" spans="1:5" ht="12.75">
      <c r="A104" s="12" t="s">
        <v>19</v>
      </c>
      <c r="B104" s="28">
        <v>2420</v>
      </c>
      <c r="C104" s="24">
        <f t="shared" si="13"/>
        <v>0.30247933884297523</v>
      </c>
      <c r="D104" s="24">
        <f t="shared" si="14"/>
        <v>0.13016528925619836</v>
      </c>
      <c r="E104" s="24">
        <f t="shared" si="15"/>
        <v>0.05206611570247934</v>
      </c>
    </row>
    <row r="105" spans="1:5" ht="12.75">
      <c r="A105" s="12" t="s">
        <v>20</v>
      </c>
      <c r="B105" s="28">
        <v>857</v>
      </c>
      <c r="C105" s="24">
        <f t="shared" si="13"/>
        <v>0.21820303383897316</v>
      </c>
      <c r="D105" s="24">
        <f t="shared" si="14"/>
        <v>0.08751458576429405</v>
      </c>
      <c r="E105" s="24">
        <f t="shared" si="15"/>
        <v>0.029171528588098017</v>
      </c>
    </row>
    <row r="106" spans="1:5" ht="12.75">
      <c r="A106" s="12" t="s">
        <v>21</v>
      </c>
      <c r="B106" s="28">
        <v>7410</v>
      </c>
      <c r="C106" s="24">
        <f t="shared" si="13"/>
        <v>0.5433198380566802</v>
      </c>
      <c r="D106" s="24">
        <f t="shared" si="14"/>
        <v>0.3317139001349528</v>
      </c>
      <c r="E106" s="24">
        <f t="shared" si="15"/>
        <v>0.17516869095816465</v>
      </c>
    </row>
    <row r="107" spans="1:5" ht="12.75">
      <c r="A107" s="12" t="s">
        <v>22</v>
      </c>
      <c r="B107" s="28">
        <v>4982</v>
      </c>
      <c r="C107" s="24">
        <f t="shared" si="13"/>
        <v>0.4606583701324769</v>
      </c>
      <c r="D107" s="24">
        <f t="shared" si="14"/>
        <v>0.30911280610196706</v>
      </c>
      <c r="E107" s="24">
        <f t="shared" si="15"/>
        <v>0.1792452830188679</v>
      </c>
    </row>
    <row r="108" spans="1:5" ht="12.75">
      <c r="A108" s="12" t="s">
        <v>23</v>
      </c>
      <c r="B108" s="28">
        <v>3391</v>
      </c>
      <c r="C108" s="24">
        <f t="shared" si="13"/>
        <v>0.4963137717487467</v>
      </c>
      <c r="D108" s="24">
        <f t="shared" si="14"/>
        <v>0.31111766440578</v>
      </c>
      <c r="E108" s="24">
        <f t="shared" si="15"/>
        <v>0.1524624004718372</v>
      </c>
    </row>
    <row r="109" spans="1:5" ht="12.75">
      <c r="A109" s="12" t="s">
        <v>24</v>
      </c>
      <c r="B109" s="28">
        <v>2310</v>
      </c>
      <c r="C109" s="24">
        <f t="shared" si="13"/>
        <v>0.3021645021645022</v>
      </c>
      <c r="D109" s="24">
        <f t="shared" si="14"/>
        <v>0.11774891774891776</v>
      </c>
      <c r="E109" s="24">
        <f t="shared" si="15"/>
        <v>0.047619047619047616</v>
      </c>
    </row>
    <row r="110" spans="1:5" ht="12.75">
      <c r="A110" s="12" t="s">
        <v>25</v>
      </c>
      <c r="B110" s="23">
        <v>488</v>
      </c>
      <c r="C110" s="24">
        <f t="shared" si="13"/>
        <v>0.5799180327868853</v>
      </c>
      <c r="D110" s="24">
        <f t="shared" si="14"/>
        <v>0.2766393442622951</v>
      </c>
      <c r="E110" s="24">
        <f t="shared" si="15"/>
        <v>0.10860655737704918</v>
      </c>
    </row>
    <row r="111" spans="1:5" ht="12.75">
      <c r="A111" s="12" t="s">
        <v>40</v>
      </c>
      <c r="B111" s="28">
        <f>SUM(B99:B110)</f>
        <v>36426</v>
      </c>
      <c r="C111" s="24">
        <f t="shared" si="13"/>
        <v>0.41522538845879314</v>
      </c>
      <c r="D111" s="24">
        <f t="shared" si="14"/>
        <v>0.2186899467413386</v>
      </c>
      <c r="E111" s="24">
        <f t="shared" si="15"/>
        <v>0.1064349640366771</v>
      </c>
    </row>
    <row r="112" ht="12"/>
    <row r="113" spans="3:5" ht="12" hidden="1">
      <c r="C113" s="30" t="s">
        <v>108</v>
      </c>
      <c r="D113" s="26" t="s">
        <v>109</v>
      </c>
      <c r="E113" s="26" t="s">
        <v>110</v>
      </c>
    </row>
    <row r="114" spans="1:5" ht="12.75" hidden="1">
      <c r="A114" s="12" t="s">
        <v>14</v>
      </c>
      <c r="C114">
        <v>1701</v>
      </c>
      <c r="D114">
        <v>683</v>
      </c>
      <c r="E114">
        <v>294</v>
      </c>
    </row>
    <row r="115" spans="1:5" ht="12.75" hidden="1">
      <c r="A115" s="12" t="s">
        <v>15</v>
      </c>
      <c r="C115">
        <v>1149</v>
      </c>
      <c r="D115">
        <v>263</v>
      </c>
      <c r="E115">
        <v>67</v>
      </c>
    </row>
    <row r="116" spans="1:5" ht="12.75" hidden="1">
      <c r="A116" s="12" t="s">
        <v>16</v>
      </c>
      <c r="C116">
        <v>721</v>
      </c>
      <c r="D116">
        <v>342</v>
      </c>
      <c r="E116">
        <v>190</v>
      </c>
    </row>
    <row r="117" spans="1:5" ht="12.75" hidden="1">
      <c r="A117" s="12" t="s">
        <v>17</v>
      </c>
      <c r="C117">
        <v>493</v>
      </c>
      <c r="D117">
        <v>218</v>
      </c>
      <c r="E117">
        <v>87</v>
      </c>
    </row>
    <row r="118" spans="1:5" ht="12.75" hidden="1">
      <c r="A118" s="12" t="s">
        <v>18</v>
      </c>
      <c r="C118">
        <v>1157</v>
      </c>
      <c r="D118">
        <v>610</v>
      </c>
      <c r="E118">
        <v>217</v>
      </c>
    </row>
    <row r="119" spans="1:5" ht="12.75" hidden="1">
      <c r="A119" s="12" t="s">
        <v>19</v>
      </c>
      <c r="C119">
        <v>732</v>
      </c>
      <c r="D119">
        <v>315</v>
      </c>
      <c r="E119">
        <v>126</v>
      </c>
    </row>
    <row r="120" spans="1:5" ht="12.75" hidden="1">
      <c r="A120" s="12" t="s">
        <v>20</v>
      </c>
      <c r="C120">
        <v>187</v>
      </c>
      <c r="D120">
        <v>75</v>
      </c>
      <c r="E120">
        <v>25</v>
      </c>
    </row>
    <row r="121" spans="1:5" ht="12.75" hidden="1">
      <c r="A121" s="12" t="s">
        <v>21</v>
      </c>
      <c r="C121">
        <v>4026</v>
      </c>
      <c r="D121">
        <v>2458</v>
      </c>
      <c r="E121">
        <v>1298</v>
      </c>
    </row>
    <row r="122" spans="1:5" ht="12.75" hidden="1">
      <c r="A122" s="12" t="s">
        <v>22</v>
      </c>
      <c r="C122">
        <v>2295</v>
      </c>
      <c r="D122">
        <v>1540</v>
      </c>
      <c r="E122">
        <v>893</v>
      </c>
    </row>
    <row r="123" spans="1:5" ht="12.75" hidden="1">
      <c r="A123" s="12" t="s">
        <v>23</v>
      </c>
      <c r="C123">
        <v>1683</v>
      </c>
      <c r="D123">
        <v>1055</v>
      </c>
      <c r="E123">
        <v>517</v>
      </c>
    </row>
    <row r="124" spans="1:5" ht="12.75" hidden="1">
      <c r="A124" s="12" t="s">
        <v>24</v>
      </c>
      <c r="C124">
        <v>698</v>
      </c>
      <c r="D124">
        <v>272</v>
      </c>
      <c r="E124">
        <v>110</v>
      </c>
    </row>
    <row r="125" spans="1:5" ht="12.75" hidden="1">
      <c r="A125" s="12" t="s">
        <v>25</v>
      </c>
      <c r="C125">
        <v>283</v>
      </c>
      <c r="D125">
        <v>135</v>
      </c>
      <c r="E125">
        <v>53</v>
      </c>
    </row>
    <row r="126" spans="1:5" ht="12.75" hidden="1">
      <c r="A126" s="12" t="s">
        <v>40</v>
      </c>
      <c r="C126">
        <f>SUM(C114:C125)</f>
        <v>15125</v>
      </c>
      <c r="D126">
        <f>SUM(D114:D125)</f>
        <v>7966</v>
      </c>
      <c r="E126">
        <f>SUM(E114:E125)</f>
        <v>3877</v>
      </c>
    </row>
  </sheetData>
  <mergeCells count="7">
    <mergeCell ref="A97:E97"/>
    <mergeCell ref="A1:L1"/>
    <mergeCell ref="A2:L2"/>
    <mergeCell ref="A4:E4"/>
    <mergeCell ref="A35:H35"/>
    <mergeCell ref="A66:E66"/>
    <mergeCell ref="A3:R3"/>
  </mergeCells>
  <printOptions gridLines="1"/>
  <pageMargins left="0.75" right="0.75" top="1" bottom="1" header="0.5" footer="0.5"/>
  <pageSetup horizontalDpi="600" verticalDpi="600" orientation="landscape" scale="72" r:id="rId2"/>
  <rowBreaks count="1" manualBreakCount="1">
    <brk id="64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workbookViewId="0" topLeftCell="A1">
      <selection activeCell="N97" sqref="N97"/>
    </sheetView>
  </sheetViews>
  <sheetFormatPr defaultColWidth="9.00390625" defaultRowHeight="12"/>
  <cols>
    <col min="1" max="1" width="16.875" style="0" customWidth="1"/>
    <col min="2" max="2" width="19.00390625" style="0" customWidth="1"/>
  </cols>
  <sheetData>
    <row r="1" spans="1:12" s="1" customFormat="1" ht="15.75">
      <c r="A1" s="117" t="s">
        <v>113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" customFormat="1" ht="16.5" thickBo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32" customFormat="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32" customFormat="1" ht="15.75">
      <c r="A4" s="122" t="s">
        <v>114</v>
      </c>
      <c r="B4" s="122"/>
      <c r="C4" s="122"/>
      <c r="D4" s="31"/>
      <c r="E4" s="31"/>
      <c r="F4" s="31"/>
      <c r="G4" s="31"/>
      <c r="H4" s="31"/>
      <c r="I4" s="31"/>
      <c r="J4" s="31"/>
      <c r="K4" s="31"/>
      <c r="L4" s="31"/>
    </row>
    <row r="5" spans="1:3" ht="12">
      <c r="A5" s="20"/>
      <c r="B5" s="33" t="s">
        <v>115</v>
      </c>
      <c r="C5" s="34" t="s">
        <v>90</v>
      </c>
    </row>
    <row r="6" spans="1:3" ht="12.75">
      <c r="A6" s="12" t="s">
        <v>14</v>
      </c>
      <c r="B6">
        <v>57750</v>
      </c>
      <c r="C6" s="19">
        <f>C21/B6</f>
        <v>0.6098354978354978</v>
      </c>
    </row>
    <row r="7" spans="1:3" ht="12.75">
      <c r="A7" s="12" t="s">
        <v>15</v>
      </c>
      <c r="B7">
        <v>38137</v>
      </c>
      <c r="C7" s="19">
        <f aca="true" t="shared" si="0" ref="C7:C18">C22/B7</f>
        <v>0.6970920628261269</v>
      </c>
    </row>
    <row r="8" spans="1:3" ht="12.75">
      <c r="A8" s="12" t="s">
        <v>16</v>
      </c>
      <c r="B8">
        <v>36509</v>
      </c>
      <c r="C8" s="19">
        <f t="shared" si="0"/>
        <v>0.6704100358815634</v>
      </c>
    </row>
    <row r="9" spans="1:3" ht="12.75">
      <c r="A9" s="12" t="s">
        <v>17</v>
      </c>
      <c r="B9">
        <v>23719</v>
      </c>
      <c r="C9" s="19">
        <f t="shared" si="0"/>
        <v>0.5651587335047852</v>
      </c>
    </row>
    <row r="10" spans="1:3" ht="12.75">
      <c r="A10" s="12" t="s">
        <v>18</v>
      </c>
      <c r="B10">
        <v>35071</v>
      </c>
      <c r="C10" s="19">
        <f t="shared" si="0"/>
        <v>0.7149496735194321</v>
      </c>
    </row>
    <row r="11" spans="1:3" ht="12.75">
      <c r="A11" s="12" t="s">
        <v>19</v>
      </c>
      <c r="B11">
        <v>23732</v>
      </c>
      <c r="C11" s="19">
        <f t="shared" si="0"/>
        <v>0.5343839541547278</v>
      </c>
    </row>
    <row r="12" spans="1:3" ht="12.75">
      <c r="A12" s="12" t="s">
        <v>20</v>
      </c>
      <c r="B12">
        <v>18853</v>
      </c>
      <c r="C12" s="19">
        <f t="shared" si="0"/>
        <v>0.5690341059778284</v>
      </c>
    </row>
    <row r="13" spans="1:3" ht="12.75">
      <c r="A13" s="12" t="s">
        <v>21</v>
      </c>
      <c r="B13">
        <v>128748</v>
      </c>
      <c r="C13" s="19">
        <f t="shared" si="0"/>
        <v>0.71857426911486</v>
      </c>
    </row>
    <row r="14" spans="1:3" ht="12.75">
      <c r="A14" s="12" t="s">
        <v>22</v>
      </c>
      <c r="B14">
        <v>85692</v>
      </c>
      <c r="C14" s="19">
        <f t="shared" si="0"/>
        <v>0.6014330392568734</v>
      </c>
    </row>
    <row r="15" spans="1:3" ht="12.75">
      <c r="A15" s="12" t="s">
        <v>23</v>
      </c>
      <c r="B15">
        <v>53269</v>
      </c>
      <c r="C15" s="19">
        <f t="shared" si="0"/>
        <v>0.7185229683305487</v>
      </c>
    </row>
    <row r="16" spans="1:3" ht="12.75">
      <c r="A16" s="12" t="s">
        <v>24</v>
      </c>
      <c r="B16">
        <v>38471</v>
      </c>
      <c r="C16" s="19">
        <f t="shared" si="0"/>
        <v>0.6674897975098126</v>
      </c>
    </row>
    <row r="17" spans="1:3" ht="12.75">
      <c r="A17" s="12" t="s">
        <v>25</v>
      </c>
      <c r="B17">
        <v>8236</v>
      </c>
      <c r="C17" s="19">
        <f t="shared" si="0"/>
        <v>0.8754249635745508</v>
      </c>
    </row>
    <row r="18" spans="1:3" ht="12.75">
      <c r="A18" s="12" t="s">
        <v>40</v>
      </c>
      <c r="B18">
        <f>SUM(B6:B17)</f>
        <v>548187</v>
      </c>
      <c r="C18" s="19">
        <f t="shared" si="0"/>
        <v>0.6628851103729202</v>
      </c>
    </row>
    <row r="19" ht="13.5" customHeight="1">
      <c r="A19" s="12"/>
    </row>
    <row r="20" spans="1:3" ht="12" hidden="1">
      <c r="A20" s="1"/>
      <c r="C20" s="35" t="s">
        <v>90</v>
      </c>
    </row>
    <row r="21" spans="1:3" ht="12.75" hidden="1">
      <c r="A21" s="12" t="s">
        <v>14</v>
      </c>
      <c r="C21">
        <v>35218</v>
      </c>
    </row>
    <row r="22" spans="1:3" ht="12.75" hidden="1">
      <c r="A22" s="12" t="s">
        <v>15</v>
      </c>
      <c r="C22">
        <v>26585</v>
      </c>
    </row>
    <row r="23" spans="1:3" ht="12.75" hidden="1">
      <c r="A23" s="12" t="s">
        <v>16</v>
      </c>
      <c r="C23">
        <v>24476</v>
      </c>
    </row>
    <row r="24" spans="1:3" ht="12.75" hidden="1">
      <c r="A24" s="12" t="s">
        <v>17</v>
      </c>
      <c r="C24">
        <v>13405</v>
      </c>
    </row>
    <row r="25" spans="1:3" ht="12.75" hidden="1">
      <c r="A25" s="12" t="s">
        <v>18</v>
      </c>
      <c r="C25">
        <v>25074</v>
      </c>
    </row>
    <row r="26" spans="1:3" ht="12.75" hidden="1">
      <c r="A26" s="12" t="s">
        <v>19</v>
      </c>
      <c r="C26">
        <v>12682</v>
      </c>
    </row>
    <row r="27" spans="1:3" ht="12.75" hidden="1">
      <c r="A27" s="12" t="s">
        <v>20</v>
      </c>
      <c r="C27">
        <v>10728</v>
      </c>
    </row>
    <row r="28" spans="1:3" ht="12.75" hidden="1">
      <c r="A28" s="12" t="s">
        <v>21</v>
      </c>
      <c r="C28">
        <v>92515</v>
      </c>
    </row>
    <row r="29" spans="1:3" ht="12.75" hidden="1">
      <c r="A29" s="12" t="s">
        <v>22</v>
      </c>
      <c r="C29">
        <v>51538</v>
      </c>
    </row>
    <row r="30" spans="1:3" ht="12.75" hidden="1">
      <c r="A30" s="12" t="s">
        <v>23</v>
      </c>
      <c r="C30">
        <v>38275</v>
      </c>
    </row>
    <row r="31" spans="1:3" ht="12.75" hidden="1">
      <c r="A31" s="12" t="s">
        <v>24</v>
      </c>
      <c r="C31">
        <v>25679</v>
      </c>
    </row>
    <row r="32" spans="1:3" ht="12.75" hidden="1">
      <c r="A32" s="12" t="s">
        <v>25</v>
      </c>
      <c r="C32">
        <v>7210</v>
      </c>
    </row>
    <row r="33" spans="1:3" ht="12.75" hidden="1">
      <c r="A33" s="12" t="s">
        <v>40</v>
      </c>
      <c r="C33">
        <f>SUM(C21:C32)</f>
        <v>363385</v>
      </c>
    </row>
    <row r="35" spans="1:5" ht="15.75">
      <c r="A35" s="121" t="s">
        <v>116</v>
      </c>
      <c r="B35" s="121"/>
      <c r="C35" s="121"/>
      <c r="D35" s="121"/>
      <c r="E35" s="121"/>
    </row>
    <row r="36" spans="1:5" ht="12.75">
      <c r="A36" s="36"/>
      <c r="B36" s="33" t="s">
        <v>115</v>
      </c>
      <c r="C36" s="20" t="s">
        <v>117</v>
      </c>
      <c r="D36" s="20" t="s">
        <v>118</v>
      </c>
      <c r="E36" s="20" t="s">
        <v>119</v>
      </c>
    </row>
    <row r="37" spans="1:5" ht="12.75">
      <c r="A37" s="12" t="s">
        <v>14</v>
      </c>
      <c r="B37">
        <v>8201</v>
      </c>
      <c r="C37" s="19">
        <f aca="true" t="shared" si="1" ref="C37:C49">C52/B37</f>
        <v>0.44177539324472626</v>
      </c>
      <c r="D37" s="19">
        <f>D52/B37</f>
        <v>0.3288623338617242</v>
      </c>
      <c r="E37" s="19">
        <f>E52/B37</f>
        <v>0.24119009876844288</v>
      </c>
    </row>
    <row r="38" spans="1:5" ht="12.75">
      <c r="A38" s="12" t="s">
        <v>15</v>
      </c>
      <c r="B38">
        <v>5433</v>
      </c>
      <c r="C38" s="19">
        <f t="shared" si="1"/>
        <v>0.41560831952880545</v>
      </c>
      <c r="D38" s="19">
        <f aca="true" t="shared" si="2" ref="D38:D48">D53/B38</f>
        <v>0.34419289526964847</v>
      </c>
      <c r="E38" s="19">
        <f aca="true" t="shared" si="3" ref="E38:E48">E53/B38</f>
        <v>0.26983250506166023</v>
      </c>
    </row>
    <row r="39" spans="1:5" ht="12.75">
      <c r="A39" s="12" t="s">
        <v>16</v>
      </c>
      <c r="B39">
        <v>4379</v>
      </c>
      <c r="C39" s="19">
        <f t="shared" si="1"/>
        <v>0.37839689426809775</v>
      </c>
      <c r="D39" s="19">
        <f t="shared" si="2"/>
        <v>0.3025804978305549</v>
      </c>
      <c r="E39" s="19">
        <f t="shared" si="3"/>
        <v>0.22996117835122173</v>
      </c>
    </row>
    <row r="40" spans="1:5" ht="12.75">
      <c r="A40" s="12" t="s">
        <v>17</v>
      </c>
      <c r="B40">
        <v>2791</v>
      </c>
      <c r="C40" s="19">
        <f t="shared" si="1"/>
        <v>0.5460408455750627</v>
      </c>
      <c r="D40" s="19">
        <f t="shared" si="2"/>
        <v>0.3934073808670727</v>
      </c>
      <c r="E40" s="19">
        <f t="shared" si="3"/>
        <v>0.296667860981727</v>
      </c>
    </row>
    <row r="41" spans="1:5" ht="12.75">
      <c r="A41" s="12" t="s">
        <v>18</v>
      </c>
      <c r="B41">
        <v>4322</v>
      </c>
      <c r="C41" s="19">
        <f t="shared" si="1"/>
        <v>0.5476631189264229</v>
      </c>
      <c r="D41" s="19">
        <f t="shared" si="2"/>
        <v>0.44354465525219805</v>
      </c>
      <c r="E41" s="19">
        <f t="shared" si="3"/>
        <v>0.34405367885238314</v>
      </c>
    </row>
    <row r="42" spans="1:5" ht="12.75">
      <c r="A42" s="12" t="s">
        <v>19</v>
      </c>
      <c r="B42">
        <v>2745</v>
      </c>
      <c r="C42" s="19">
        <f t="shared" si="1"/>
        <v>0.4313296903460838</v>
      </c>
      <c r="D42" s="19">
        <f t="shared" si="2"/>
        <v>0.317304189435337</v>
      </c>
      <c r="E42" s="19">
        <f t="shared" si="3"/>
        <v>0.2222222222222222</v>
      </c>
    </row>
    <row r="43" spans="1:5" ht="12.75">
      <c r="A43" s="12" t="s">
        <v>20</v>
      </c>
      <c r="B43">
        <v>2070</v>
      </c>
      <c r="C43" s="19">
        <f t="shared" si="1"/>
        <v>0.4864734299516908</v>
      </c>
      <c r="D43" s="19">
        <f t="shared" si="2"/>
        <v>0.37632850241545895</v>
      </c>
      <c r="E43" s="19">
        <f t="shared" si="3"/>
        <v>0.278743961352657</v>
      </c>
    </row>
    <row r="44" spans="1:5" ht="12.75">
      <c r="A44" s="12" t="s">
        <v>21</v>
      </c>
      <c r="B44">
        <v>14205</v>
      </c>
      <c r="C44" s="19">
        <f t="shared" si="1"/>
        <v>0.45730376627947905</v>
      </c>
      <c r="D44" s="19">
        <f t="shared" si="2"/>
        <v>0.37212249208025344</v>
      </c>
      <c r="E44" s="19">
        <f t="shared" si="3"/>
        <v>0.29200985568461807</v>
      </c>
    </row>
    <row r="45" spans="1:5" ht="12.75">
      <c r="A45" s="12" t="s">
        <v>22</v>
      </c>
      <c r="B45">
        <v>9958</v>
      </c>
      <c r="C45" s="19">
        <f t="shared" si="1"/>
        <v>0.2801767423177345</v>
      </c>
      <c r="D45" s="19">
        <f t="shared" si="2"/>
        <v>0.2150030126531432</v>
      </c>
      <c r="E45" s="19">
        <f t="shared" si="3"/>
        <v>0.16258284796143804</v>
      </c>
    </row>
    <row r="46" spans="1:5" ht="12.75">
      <c r="A46" s="12" t="s">
        <v>23</v>
      </c>
      <c r="B46">
        <v>7235</v>
      </c>
      <c r="C46" s="19">
        <f t="shared" si="1"/>
        <v>0.42266758811333793</v>
      </c>
      <c r="D46" s="19">
        <f t="shared" si="2"/>
        <v>0.328403593642018</v>
      </c>
      <c r="E46" s="19">
        <f t="shared" si="3"/>
        <v>0.24823773324118867</v>
      </c>
    </row>
    <row r="47" spans="1:5" ht="12.75">
      <c r="A47" s="12" t="s">
        <v>24</v>
      </c>
      <c r="B47">
        <v>4206</v>
      </c>
      <c r="C47" s="19">
        <f t="shared" si="1"/>
        <v>0.4581550166428911</v>
      </c>
      <c r="D47" s="19">
        <f t="shared" si="2"/>
        <v>0.3535425582501189</v>
      </c>
      <c r="E47" s="19">
        <f t="shared" si="3"/>
        <v>0.25891583452211125</v>
      </c>
    </row>
    <row r="48" spans="1:5" ht="12.75">
      <c r="A48" s="12" t="s">
        <v>25</v>
      </c>
      <c r="B48">
        <v>1025</v>
      </c>
      <c r="C48" s="19">
        <f t="shared" si="1"/>
        <v>0.4253658536585366</v>
      </c>
      <c r="D48" s="19">
        <f t="shared" si="2"/>
        <v>0.3570731707317073</v>
      </c>
      <c r="E48" s="19">
        <f t="shared" si="3"/>
        <v>0.2926829268292683</v>
      </c>
    </row>
    <row r="49" spans="1:5" ht="12.75">
      <c r="A49" s="12" t="s">
        <v>40</v>
      </c>
      <c r="B49">
        <f>SUM(B37:B48)</f>
        <v>66570</v>
      </c>
      <c r="C49" s="19">
        <f t="shared" si="1"/>
        <v>0.4255220069100195</v>
      </c>
      <c r="D49" s="19">
        <f>D64/B49</f>
        <v>0.33367883430974915</v>
      </c>
      <c r="E49" s="19">
        <f>E64/B49</f>
        <v>0.2539432176656151</v>
      </c>
    </row>
    <row r="50" ht="12.75">
      <c r="A50" s="12"/>
    </row>
    <row r="51" spans="1:5" ht="12.75" hidden="1">
      <c r="A51" s="12"/>
      <c r="C51" t="s">
        <v>117</v>
      </c>
      <c r="D51" t="s">
        <v>118</v>
      </c>
      <c r="E51" t="s">
        <v>119</v>
      </c>
    </row>
    <row r="52" spans="1:5" ht="12.75" hidden="1">
      <c r="A52" s="12" t="s">
        <v>14</v>
      </c>
      <c r="C52">
        <v>3623</v>
      </c>
      <c r="D52">
        <v>2697</v>
      </c>
      <c r="E52">
        <v>1978</v>
      </c>
    </row>
    <row r="53" spans="1:5" ht="12.75" hidden="1">
      <c r="A53" s="12" t="s">
        <v>15</v>
      </c>
      <c r="C53">
        <v>2258</v>
      </c>
      <c r="D53">
        <v>1870</v>
      </c>
      <c r="E53">
        <v>1466</v>
      </c>
    </row>
    <row r="54" spans="1:5" ht="12.75" hidden="1">
      <c r="A54" s="12" t="s">
        <v>16</v>
      </c>
      <c r="C54">
        <v>1657</v>
      </c>
      <c r="D54">
        <v>1325</v>
      </c>
      <c r="E54">
        <v>1007</v>
      </c>
    </row>
    <row r="55" spans="1:5" ht="12.75" hidden="1">
      <c r="A55" s="12" t="s">
        <v>17</v>
      </c>
      <c r="C55">
        <v>1524</v>
      </c>
      <c r="D55">
        <v>1098</v>
      </c>
      <c r="E55">
        <v>828</v>
      </c>
    </row>
    <row r="56" spans="1:5" ht="12.75" hidden="1">
      <c r="A56" s="12" t="s">
        <v>18</v>
      </c>
      <c r="C56">
        <v>2367</v>
      </c>
      <c r="D56">
        <v>1917</v>
      </c>
      <c r="E56">
        <v>1487</v>
      </c>
    </row>
    <row r="57" spans="1:5" ht="12.75" hidden="1">
      <c r="A57" s="12" t="s">
        <v>19</v>
      </c>
      <c r="C57">
        <v>1184</v>
      </c>
      <c r="D57">
        <v>871</v>
      </c>
      <c r="E57">
        <v>610</v>
      </c>
    </row>
    <row r="58" spans="1:5" ht="12.75" hidden="1">
      <c r="A58" s="12" t="s">
        <v>20</v>
      </c>
      <c r="C58">
        <v>1007</v>
      </c>
      <c r="D58">
        <v>779</v>
      </c>
      <c r="E58">
        <v>577</v>
      </c>
    </row>
    <row r="59" spans="1:5" ht="12.75" hidden="1">
      <c r="A59" s="12" t="s">
        <v>21</v>
      </c>
      <c r="C59">
        <v>6496</v>
      </c>
      <c r="D59">
        <v>5286</v>
      </c>
      <c r="E59">
        <v>4148</v>
      </c>
    </row>
    <row r="60" spans="1:5" ht="12.75" hidden="1">
      <c r="A60" s="12" t="s">
        <v>22</v>
      </c>
      <c r="C60">
        <v>2790</v>
      </c>
      <c r="D60">
        <v>2141</v>
      </c>
      <c r="E60">
        <v>1619</v>
      </c>
    </row>
    <row r="61" spans="1:5" ht="12.75" hidden="1">
      <c r="A61" s="12" t="s">
        <v>23</v>
      </c>
      <c r="C61">
        <v>3058</v>
      </c>
      <c r="D61">
        <v>2376</v>
      </c>
      <c r="E61">
        <v>1796</v>
      </c>
    </row>
    <row r="62" spans="1:5" ht="12.75" hidden="1">
      <c r="A62" s="12" t="s">
        <v>24</v>
      </c>
      <c r="C62">
        <v>1927</v>
      </c>
      <c r="D62">
        <v>1487</v>
      </c>
      <c r="E62">
        <v>1089</v>
      </c>
    </row>
    <row r="63" spans="1:5" ht="12.75" hidden="1">
      <c r="A63" s="12" t="s">
        <v>25</v>
      </c>
      <c r="C63">
        <v>436</v>
      </c>
      <c r="D63">
        <v>366</v>
      </c>
      <c r="E63">
        <v>300</v>
      </c>
    </row>
    <row r="64" spans="1:5" ht="12.75" hidden="1">
      <c r="A64" s="12" t="s">
        <v>40</v>
      </c>
      <c r="C64">
        <f>SUM(C52:C63)</f>
        <v>28327</v>
      </c>
      <c r="D64">
        <f>SUM(D52:D63)</f>
        <v>22213</v>
      </c>
      <c r="E64">
        <f>SUM(E52:E63)</f>
        <v>16905</v>
      </c>
    </row>
    <row r="66" spans="1:5" ht="15.75">
      <c r="A66" s="121" t="s">
        <v>120</v>
      </c>
      <c r="B66" s="121"/>
      <c r="C66" s="121"/>
      <c r="D66" s="121"/>
      <c r="E66" s="121"/>
    </row>
    <row r="67" spans="1:5" ht="12.75">
      <c r="A67" s="36"/>
      <c r="B67" s="33" t="s">
        <v>115</v>
      </c>
      <c r="C67" s="20" t="s">
        <v>117</v>
      </c>
      <c r="D67" s="20" t="s">
        <v>118</v>
      </c>
      <c r="E67" s="20" t="s">
        <v>119</v>
      </c>
    </row>
    <row r="68" spans="1:5" ht="12.75">
      <c r="A68" s="12" t="s">
        <v>14</v>
      </c>
      <c r="B68">
        <v>2040</v>
      </c>
      <c r="C68" s="19">
        <f>C83/B68</f>
        <v>0.10980392156862745</v>
      </c>
      <c r="D68" s="19">
        <f>D83/B68</f>
        <v>0.03431372549019608</v>
      </c>
      <c r="E68" s="19">
        <f>E83/B68</f>
        <v>0.00980392156862745</v>
      </c>
    </row>
    <row r="69" spans="1:5" ht="12.75">
      <c r="A69" s="12" t="s">
        <v>15</v>
      </c>
      <c r="B69">
        <v>1633</v>
      </c>
      <c r="C69" s="19">
        <f aca="true" t="shared" si="4" ref="C69:C80">C84/B69</f>
        <v>0.023882424984690752</v>
      </c>
      <c r="D69" s="19">
        <f aca="true" t="shared" si="5" ref="D69:D80">D84/B69</f>
        <v>0.01224739742804654</v>
      </c>
      <c r="E69" s="19">
        <f aca="true" t="shared" si="6" ref="E69:E80">E84/B69</f>
        <v>0.004286589099816289</v>
      </c>
    </row>
    <row r="70" spans="1:5" ht="12.75">
      <c r="A70" s="12" t="s">
        <v>16</v>
      </c>
      <c r="B70">
        <v>1127</v>
      </c>
      <c r="C70" s="19">
        <f t="shared" si="4"/>
        <v>0.05944986690328305</v>
      </c>
      <c r="D70" s="19">
        <f t="shared" si="5"/>
        <v>0.029281277728482696</v>
      </c>
      <c r="E70" s="19">
        <f t="shared" si="6"/>
        <v>0.013309671694764862</v>
      </c>
    </row>
    <row r="71" spans="1:5" ht="12.75">
      <c r="A71" s="12" t="s">
        <v>17</v>
      </c>
      <c r="B71">
        <v>765</v>
      </c>
      <c r="C71" s="19">
        <f t="shared" si="4"/>
        <v>0.12810457516339868</v>
      </c>
      <c r="D71" s="19">
        <f t="shared" si="5"/>
        <v>0.05751633986928104</v>
      </c>
      <c r="E71" s="19">
        <f t="shared" si="6"/>
        <v>0.03790849673202614</v>
      </c>
    </row>
    <row r="72" spans="1:5" ht="12.75">
      <c r="A72" s="12" t="s">
        <v>18</v>
      </c>
      <c r="B72">
        <v>1318</v>
      </c>
      <c r="C72" s="19">
        <f t="shared" si="4"/>
        <v>0.15629742033383914</v>
      </c>
      <c r="D72" s="19">
        <f t="shared" si="5"/>
        <v>0.07207890743550835</v>
      </c>
      <c r="E72" s="19">
        <f t="shared" si="6"/>
        <v>0.02959028831562974</v>
      </c>
    </row>
    <row r="73" spans="1:5" ht="12.75">
      <c r="A73" s="12" t="s">
        <v>19</v>
      </c>
      <c r="B73">
        <v>798</v>
      </c>
      <c r="C73" s="19">
        <f t="shared" si="4"/>
        <v>0.11904761904761904</v>
      </c>
      <c r="D73" s="19">
        <f t="shared" si="5"/>
        <v>0.04887218045112782</v>
      </c>
      <c r="E73" s="19">
        <f t="shared" si="6"/>
        <v>0.021303258145363407</v>
      </c>
    </row>
    <row r="74" spans="1:5" ht="12.75">
      <c r="A74" s="12" t="s">
        <v>20</v>
      </c>
      <c r="B74">
        <v>621</v>
      </c>
      <c r="C74" s="19">
        <f t="shared" si="4"/>
        <v>0.04830917874396135</v>
      </c>
      <c r="D74" s="19">
        <f t="shared" si="5"/>
        <v>0.020933977455716585</v>
      </c>
      <c r="E74" s="19">
        <f t="shared" si="6"/>
        <v>0.00644122383252818</v>
      </c>
    </row>
    <row r="75" spans="1:5" ht="12.75">
      <c r="A75" s="12" t="s">
        <v>21</v>
      </c>
      <c r="B75">
        <v>3852</v>
      </c>
      <c r="C75" s="19">
        <f t="shared" si="4"/>
        <v>0.1754932502596054</v>
      </c>
      <c r="D75" s="19">
        <f t="shared" si="5"/>
        <v>0.09890965732087227</v>
      </c>
      <c r="E75" s="19">
        <f t="shared" si="6"/>
        <v>0.057892004153686394</v>
      </c>
    </row>
    <row r="76" spans="1:5" ht="12.75">
      <c r="A76" s="12" t="s">
        <v>22</v>
      </c>
      <c r="B76">
        <v>3556</v>
      </c>
      <c r="C76" s="19">
        <f t="shared" si="4"/>
        <v>0.10601799775028121</v>
      </c>
      <c r="D76" s="19">
        <f t="shared" si="5"/>
        <v>0.05736782902137233</v>
      </c>
      <c r="E76" s="19">
        <f t="shared" si="6"/>
        <v>0.02784026996625422</v>
      </c>
    </row>
    <row r="77" spans="1:5" ht="12.75">
      <c r="A77" s="12" t="s">
        <v>23</v>
      </c>
      <c r="B77">
        <v>1372</v>
      </c>
      <c r="C77" s="19">
        <f t="shared" si="4"/>
        <v>0.14285714285714285</v>
      </c>
      <c r="D77" s="19">
        <f t="shared" si="5"/>
        <v>0.06341107871720117</v>
      </c>
      <c r="E77" s="19">
        <f t="shared" si="6"/>
        <v>0.023323615160349854</v>
      </c>
    </row>
    <row r="78" spans="1:5" ht="12.75">
      <c r="A78" s="12" t="s">
        <v>24</v>
      </c>
      <c r="B78">
        <v>1236</v>
      </c>
      <c r="C78" s="19">
        <f t="shared" si="4"/>
        <v>0.05501618122977346</v>
      </c>
      <c r="D78" s="19">
        <f t="shared" si="5"/>
        <v>0.016181229773462782</v>
      </c>
      <c r="E78" s="19">
        <f t="shared" si="6"/>
        <v>0.009708737864077669</v>
      </c>
    </row>
    <row r="79" spans="1:5" ht="12.75">
      <c r="A79" s="12" t="s">
        <v>25</v>
      </c>
      <c r="B79">
        <v>199</v>
      </c>
      <c r="C79" s="19">
        <f t="shared" si="4"/>
        <v>0.20100502512562815</v>
      </c>
      <c r="D79" s="19">
        <f t="shared" si="5"/>
        <v>0.11055276381909548</v>
      </c>
      <c r="E79" s="19">
        <f t="shared" si="6"/>
        <v>0.02512562814070352</v>
      </c>
    </row>
    <row r="80" spans="1:5" ht="12.75">
      <c r="A80" s="12" t="s">
        <v>40</v>
      </c>
      <c r="B80">
        <f>SUM(B68:B79)</f>
        <v>18517</v>
      </c>
      <c r="C80" s="19">
        <f t="shared" si="4"/>
        <v>0.11427337041637414</v>
      </c>
      <c r="D80" s="19">
        <f t="shared" si="5"/>
        <v>0.055516552357293296</v>
      </c>
      <c r="E80" s="19">
        <f t="shared" si="6"/>
        <v>0.02711022303828914</v>
      </c>
    </row>
    <row r="81" ht="12.75">
      <c r="A81" s="12"/>
    </row>
    <row r="82" spans="1:5" ht="12" hidden="1">
      <c r="A82" s="1"/>
      <c r="C82" t="s">
        <v>117</v>
      </c>
      <c r="D82" t="s">
        <v>118</v>
      </c>
      <c r="E82" t="s">
        <v>119</v>
      </c>
    </row>
    <row r="83" spans="1:5" ht="12.75" hidden="1">
      <c r="A83" s="12" t="s">
        <v>14</v>
      </c>
      <c r="C83">
        <v>224</v>
      </c>
      <c r="D83">
        <v>70</v>
      </c>
      <c r="E83">
        <v>20</v>
      </c>
    </row>
    <row r="84" spans="1:5" ht="12.75" hidden="1">
      <c r="A84" s="12" t="s">
        <v>15</v>
      </c>
      <c r="C84">
        <v>39</v>
      </c>
      <c r="D84">
        <v>20</v>
      </c>
      <c r="E84">
        <v>7</v>
      </c>
    </row>
    <row r="85" spans="1:5" ht="12.75" hidden="1">
      <c r="A85" s="12" t="s">
        <v>16</v>
      </c>
      <c r="C85">
        <v>67</v>
      </c>
      <c r="D85">
        <v>33</v>
      </c>
      <c r="E85">
        <v>15</v>
      </c>
    </row>
    <row r="86" spans="1:5" ht="12.75" hidden="1">
      <c r="A86" s="12" t="s">
        <v>17</v>
      </c>
      <c r="C86">
        <v>98</v>
      </c>
      <c r="D86">
        <v>44</v>
      </c>
      <c r="E86">
        <v>29</v>
      </c>
    </row>
    <row r="87" spans="1:5" ht="12.75" hidden="1">
      <c r="A87" s="12" t="s">
        <v>18</v>
      </c>
      <c r="C87">
        <v>206</v>
      </c>
      <c r="D87">
        <v>95</v>
      </c>
      <c r="E87">
        <v>39</v>
      </c>
    </row>
    <row r="88" spans="1:5" ht="12.75" hidden="1">
      <c r="A88" s="12" t="s">
        <v>19</v>
      </c>
      <c r="C88">
        <v>95</v>
      </c>
      <c r="D88">
        <v>39</v>
      </c>
      <c r="E88">
        <v>17</v>
      </c>
    </row>
    <row r="89" spans="1:5" ht="12.75" hidden="1">
      <c r="A89" s="12" t="s">
        <v>20</v>
      </c>
      <c r="C89">
        <v>30</v>
      </c>
      <c r="D89">
        <v>13</v>
      </c>
      <c r="E89">
        <v>4</v>
      </c>
    </row>
    <row r="90" spans="1:5" ht="12.75" hidden="1">
      <c r="A90" s="12" t="s">
        <v>21</v>
      </c>
      <c r="C90">
        <v>676</v>
      </c>
      <c r="D90">
        <v>381</v>
      </c>
      <c r="E90">
        <v>223</v>
      </c>
    </row>
    <row r="91" spans="1:5" ht="12.75" hidden="1">
      <c r="A91" s="12" t="s">
        <v>22</v>
      </c>
      <c r="C91">
        <v>377</v>
      </c>
      <c r="D91">
        <v>204</v>
      </c>
      <c r="E91">
        <v>99</v>
      </c>
    </row>
    <row r="92" spans="1:5" ht="12.75" hidden="1">
      <c r="A92" s="12" t="s">
        <v>23</v>
      </c>
      <c r="C92">
        <v>196</v>
      </c>
      <c r="D92">
        <v>87</v>
      </c>
      <c r="E92">
        <v>32</v>
      </c>
    </row>
    <row r="93" spans="1:5" ht="12.75" hidden="1">
      <c r="A93" s="12" t="s">
        <v>24</v>
      </c>
      <c r="C93">
        <v>68</v>
      </c>
      <c r="D93">
        <v>20</v>
      </c>
      <c r="E93">
        <v>12</v>
      </c>
    </row>
    <row r="94" spans="1:5" ht="12.75" hidden="1">
      <c r="A94" s="12" t="s">
        <v>25</v>
      </c>
      <c r="C94">
        <v>40</v>
      </c>
      <c r="D94">
        <v>22</v>
      </c>
      <c r="E94">
        <v>5</v>
      </c>
    </row>
    <row r="95" spans="1:5" ht="12.75" hidden="1">
      <c r="A95" s="12" t="s">
        <v>40</v>
      </c>
      <c r="C95">
        <f>SUM(C83:C94)</f>
        <v>2116</v>
      </c>
      <c r="D95">
        <f>SUM(D83:D94)</f>
        <v>1028</v>
      </c>
      <c r="E95">
        <f>SUM(E83:E94)</f>
        <v>502</v>
      </c>
    </row>
    <row r="97" spans="1:3" ht="15.75">
      <c r="A97" s="121" t="s">
        <v>121</v>
      </c>
      <c r="B97" s="121"/>
      <c r="C97" s="121"/>
    </row>
    <row r="98" spans="1:3" ht="12.75">
      <c r="A98" s="36"/>
      <c r="B98" s="33" t="s">
        <v>115</v>
      </c>
      <c r="C98" s="20" t="s">
        <v>122</v>
      </c>
    </row>
    <row r="99" spans="1:3" ht="12.75">
      <c r="A99" s="12" t="s">
        <v>14</v>
      </c>
      <c r="B99">
        <v>8237</v>
      </c>
      <c r="C99" s="19">
        <f>C114/B99</f>
        <v>0.269394196916353</v>
      </c>
    </row>
    <row r="100" spans="1:3" ht="12.75">
      <c r="A100" s="12" t="s">
        <v>15</v>
      </c>
      <c r="B100">
        <v>6677</v>
      </c>
      <c r="C100" s="19">
        <f aca="true" t="shared" si="7" ref="C100:C111">C115/B100</f>
        <v>0.13044780590085367</v>
      </c>
    </row>
    <row r="101" spans="1:3" ht="12.75">
      <c r="A101" s="12" t="s">
        <v>16</v>
      </c>
      <c r="B101">
        <v>6640</v>
      </c>
      <c r="C101" s="19">
        <f t="shared" si="7"/>
        <v>0.4522590361445783</v>
      </c>
    </row>
    <row r="102" spans="1:3" ht="12.75">
      <c r="A102" s="12" t="s">
        <v>17</v>
      </c>
      <c r="B102">
        <v>4178</v>
      </c>
      <c r="C102" s="19">
        <f t="shared" si="7"/>
        <v>0.2678314983245572</v>
      </c>
    </row>
    <row r="103" spans="1:3" ht="12.75">
      <c r="A103" s="12" t="s">
        <v>18</v>
      </c>
      <c r="B103">
        <v>5684</v>
      </c>
      <c r="C103" s="19">
        <f t="shared" si="7"/>
        <v>0.29327938071780435</v>
      </c>
    </row>
    <row r="104" spans="1:3" ht="12.75">
      <c r="A104" s="12" t="s">
        <v>19</v>
      </c>
      <c r="B104">
        <v>4193</v>
      </c>
      <c r="C104" s="19">
        <f t="shared" si="7"/>
        <v>0.24803243501073216</v>
      </c>
    </row>
    <row r="105" spans="1:3" ht="12.75">
      <c r="A105" s="12" t="s">
        <v>20</v>
      </c>
      <c r="B105">
        <v>3591</v>
      </c>
      <c r="C105" s="19">
        <f t="shared" si="7"/>
        <v>0.3116123642439432</v>
      </c>
    </row>
    <row r="106" spans="1:3" ht="12.75">
      <c r="A106" s="12" t="s">
        <v>21</v>
      </c>
      <c r="B106">
        <v>26933</v>
      </c>
      <c r="C106" s="19">
        <f t="shared" si="7"/>
        <v>0.2206215423458211</v>
      </c>
    </row>
    <row r="107" spans="1:3" ht="12.75">
      <c r="A107" s="12" t="s">
        <v>22</v>
      </c>
      <c r="B107">
        <v>16858</v>
      </c>
      <c r="C107" s="19">
        <f t="shared" si="7"/>
        <v>0.21461620595562939</v>
      </c>
    </row>
    <row r="108" spans="1:3" ht="12.75">
      <c r="A108" s="12" t="s">
        <v>23</v>
      </c>
      <c r="B108">
        <v>8162</v>
      </c>
      <c r="C108" s="19">
        <f t="shared" si="7"/>
        <v>0.5661602548395002</v>
      </c>
    </row>
    <row r="109" spans="1:3" ht="12.75">
      <c r="A109" s="12" t="s">
        <v>24</v>
      </c>
      <c r="B109">
        <v>6992</v>
      </c>
      <c r="C109" s="19">
        <f t="shared" si="7"/>
        <v>0.296195652173913</v>
      </c>
    </row>
    <row r="110" spans="1:3" ht="12.75">
      <c r="A110" s="12" t="s">
        <v>25</v>
      </c>
      <c r="B110">
        <v>1445</v>
      </c>
      <c r="C110" s="19">
        <f t="shared" si="7"/>
        <v>0.3875432525951557</v>
      </c>
    </row>
    <row r="111" spans="1:3" ht="12.75">
      <c r="A111" s="12" t="s">
        <v>40</v>
      </c>
      <c r="B111">
        <f>SUM(B99:B110)</f>
        <v>99590</v>
      </c>
      <c r="C111" s="19">
        <f t="shared" si="7"/>
        <v>0.2796465508585199</v>
      </c>
    </row>
    <row r="112" ht="12.75">
      <c r="A112" s="12"/>
    </row>
    <row r="113" spans="1:3" ht="12" hidden="1">
      <c r="A113" s="1"/>
      <c r="C113" t="s">
        <v>122</v>
      </c>
    </row>
    <row r="114" spans="1:3" ht="12.75" hidden="1">
      <c r="A114" s="12" t="s">
        <v>14</v>
      </c>
      <c r="C114">
        <v>2219</v>
      </c>
    </row>
    <row r="115" spans="1:3" ht="12.75" hidden="1">
      <c r="A115" s="12" t="s">
        <v>15</v>
      </c>
      <c r="C115">
        <v>871</v>
      </c>
    </row>
    <row r="116" spans="1:3" ht="12.75" hidden="1">
      <c r="A116" s="12" t="s">
        <v>16</v>
      </c>
      <c r="C116">
        <v>3003</v>
      </c>
    </row>
    <row r="117" spans="1:3" ht="12.75" hidden="1">
      <c r="A117" s="12" t="s">
        <v>17</v>
      </c>
      <c r="C117">
        <v>1119</v>
      </c>
    </row>
    <row r="118" spans="1:3" ht="12.75" hidden="1">
      <c r="A118" s="12" t="s">
        <v>18</v>
      </c>
      <c r="C118">
        <v>1667</v>
      </c>
    </row>
    <row r="119" spans="1:3" ht="12.75" hidden="1">
      <c r="A119" s="12" t="s">
        <v>19</v>
      </c>
      <c r="C119">
        <v>1040</v>
      </c>
    </row>
    <row r="120" spans="1:3" ht="12.75" hidden="1">
      <c r="A120" s="12" t="s">
        <v>20</v>
      </c>
      <c r="C120">
        <v>1119</v>
      </c>
    </row>
    <row r="121" spans="1:3" ht="12.75" hidden="1">
      <c r="A121" s="12" t="s">
        <v>21</v>
      </c>
      <c r="C121">
        <v>5942</v>
      </c>
    </row>
    <row r="122" spans="1:3" ht="12.75" hidden="1">
      <c r="A122" s="12" t="s">
        <v>22</v>
      </c>
      <c r="C122">
        <v>3618</v>
      </c>
    </row>
    <row r="123" spans="1:3" ht="12.75" hidden="1">
      <c r="A123" s="12" t="s">
        <v>23</v>
      </c>
      <c r="C123">
        <v>4621</v>
      </c>
    </row>
    <row r="124" spans="1:3" ht="12.75" hidden="1">
      <c r="A124" s="12" t="s">
        <v>24</v>
      </c>
      <c r="C124">
        <v>2071</v>
      </c>
    </row>
    <row r="125" spans="1:3" ht="12.75" hidden="1">
      <c r="A125" s="12" t="s">
        <v>25</v>
      </c>
      <c r="C125">
        <v>560</v>
      </c>
    </row>
    <row r="126" spans="1:3" ht="12.75" hidden="1">
      <c r="A126" s="12" t="s">
        <v>40</v>
      </c>
      <c r="C126">
        <f>SUM(C114:C125)</f>
        <v>27850</v>
      </c>
    </row>
    <row r="128" spans="1:4" ht="15.75">
      <c r="A128" s="121" t="s">
        <v>123</v>
      </c>
      <c r="B128" s="121"/>
      <c r="C128" s="121"/>
      <c r="D128" s="121"/>
    </row>
    <row r="129" spans="1:4" ht="12.75">
      <c r="A129" s="36"/>
      <c r="B129" s="33" t="s">
        <v>115</v>
      </c>
      <c r="C129" s="20" t="s">
        <v>124</v>
      </c>
      <c r="D129" s="20" t="s">
        <v>125</v>
      </c>
    </row>
    <row r="130" spans="1:4" ht="12.75">
      <c r="A130" s="12" t="s">
        <v>14</v>
      </c>
      <c r="B130">
        <v>5115</v>
      </c>
      <c r="C130" s="19">
        <f>C145/B130</f>
        <v>0.681524926686217</v>
      </c>
      <c r="D130" s="19">
        <f>D145/B130</f>
        <v>0.8299120234604106</v>
      </c>
    </row>
    <row r="131" spans="1:4" ht="12.75">
      <c r="A131" s="12" t="s">
        <v>15</v>
      </c>
      <c r="B131">
        <v>4362</v>
      </c>
      <c r="C131" s="19">
        <f aca="true" t="shared" si="8" ref="C131:C142">C146/B131</f>
        <v>0.7265016047684548</v>
      </c>
      <c r="D131" s="19">
        <f aca="true" t="shared" si="9" ref="D131:D142">D146/B131</f>
        <v>0.9378725355341586</v>
      </c>
    </row>
    <row r="132" spans="1:4" ht="12.75">
      <c r="A132" s="12" t="s">
        <v>16</v>
      </c>
      <c r="B132">
        <v>4453</v>
      </c>
      <c r="C132" s="19">
        <f t="shared" si="8"/>
        <v>0.7985627666741523</v>
      </c>
      <c r="D132" s="19">
        <f t="shared" si="9"/>
        <v>0.9052324275769145</v>
      </c>
    </row>
    <row r="133" spans="1:4" ht="12.75">
      <c r="A133" s="12" t="s">
        <v>17</v>
      </c>
      <c r="B133">
        <v>2642</v>
      </c>
      <c r="C133" s="19">
        <f t="shared" si="8"/>
        <v>0.6044663133989402</v>
      </c>
      <c r="D133" s="19">
        <f t="shared" si="9"/>
        <v>0.7475397426192278</v>
      </c>
    </row>
    <row r="134" spans="1:4" ht="12.75">
      <c r="A134" s="12" t="s">
        <v>18</v>
      </c>
      <c r="B134">
        <v>3623</v>
      </c>
      <c r="C134" s="19">
        <f t="shared" si="8"/>
        <v>0.7386144079492134</v>
      </c>
      <c r="D134" s="19">
        <f t="shared" si="9"/>
        <v>0.8523323212807066</v>
      </c>
    </row>
    <row r="135" spans="1:4" ht="12.75">
      <c r="A135" s="12" t="s">
        <v>19</v>
      </c>
      <c r="B135">
        <v>2714</v>
      </c>
      <c r="C135" s="19">
        <f t="shared" si="8"/>
        <v>0.5810611643330877</v>
      </c>
      <c r="D135" s="19">
        <f t="shared" si="9"/>
        <v>0.6997052321296978</v>
      </c>
    </row>
    <row r="136" spans="1:4" ht="12.75">
      <c r="A136" s="12" t="s">
        <v>20</v>
      </c>
      <c r="B136">
        <v>2389</v>
      </c>
      <c r="C136" s="19">
        <f t="shared" si="8"/>
        <v>0.6973629133528673</v>
      </c>
      <c r="D136" s="19">
        <f t="shared" si="9"/>
        <v>0.8392632900795312</v>
      </c>
    </row>
    <row r="137" spans="1:4" ht="12.75">
      <c r="A137" s="12" t="s">
        <v>21</v>
      </c>
      <c r="B137">
        <v>18823</v>
      </c>
      <c r="C137" s="19">
        <f t="shared" si="8"/>
        <v>0.8215481060404823</v>
      </c>
      <c r="D137" s="19">
        <f t="shared" si="9"/>
        <v>0.9200446262551134</v>
      </c>
    </row>
    <row r="138" spans="1:4" ht="12.75">
      <c r="A138" s="12" t="s">
        <v>22</v>
      </c>
      <c r="B138">
        <v>11126</v>
      </c>
      <c r="C138" s="19">
        <f t="shared" si="8"/>
        <v>0.715710947330577</v>
      </c>
      <c r="D138" s="19">
        <f t="shared" si="9"/>
        <v>0.8490922164299838</v>
      </c>
    </row>
    <row r="139" spans="1:4" ht="12.75">
      <c r="A139" s="12" t="s">
        <v>23</v>
      </c>
      <c r="B139">
        <v>5171</v>
      </c>
      <c r="C139" s="19">
        <f t="shared" si="8"/>
        <v>0.7843743956681493</v>
      </c>
      <c r="D139" s="19">
        <f t="shared" si="9"/>
        <v>0.9127828273061304</v>
      </c>
    </row>
    <row r="140" spans="1:4" ht="12.75">
      <c r="A140" s="12" t="s">
        <v>24</v>
      </c>
      <c r="B140">
        <v>4414</v>
      </c>
      <c r="C140" s="19">
        <f t="shared" si="8"/>
        <v>0.7038966923425465</v>
      </c>
      <c r="D140" s="19">
        <f t="shared" si="9"/>
        <v>0.8275940190303579</v>
      </c>
    </row>
    <row r="141" spans="1:4" ht="12.75">
      <c r="A141" s="12" t="s">
        <v>25</v>
      </c>
      <c r="B141">
        <v>917</v>
      </c>
      <c r="C141" s="19">
        <f t="shared" si="8"/>
        <v>0.8080697928026173</v>
      </c>
      <c r="D141" s="19">
        <f t="shared" si="9"/>
        <v>0.925845147219193</v>
      </c>
    </row>
    <row r="142" spans="1:4" ht="12.75">
      <c r="A142" s="12" t="s">
        <v>40</v>
      </c>
      <c r="B142">
        <f>SUM(B130:B141)</f>
        <v>65749</v>
      </c>
      <c r="C142" s="19">
        <f t="shared" si="8"/>
        <v>0.7461406257129386</v>
      </c>
      <c r="D142" s="19">
        <f t="shared" si="9"/>
        <v>0.8718155409207745</v>
      </c>
    </row>
    <row r="143" ht="12.75">
      <c r="A143" s="12"/>
    </row>
    <row r="144" spans="1:4" ht="12" hidden="1">
      <c r="A144" s="1"/>
      <c r="C144" t="s">
        <v>124</v>
      </c>
      <c r="D144" t="s">
        <v>125</v>
      </c>
    </row>
    <row r="145" spans="1:4" ht="12.75" hidden="1">
      <c r="A145" s="12" t="s">
        <v>14</v>
      </c>
      <c r="C145">
        <v>3486</v>
      </c>
      <c r="D145">
        <v>4245</v>
      </c>
    </row>
    <row r="146" spans="1:4" ht="12.75" hidden="1">
      <c r="A146" s="12" t="s">
        <v>15</v>
      </c>
      <c r="C146">
        <v>3169</v>
      </c>
      <c r="D146">
        <v>4091</v>
      </c>
    </row>
    <row r="147" spans="1:4" ht="12.75" hidden="1">
      <c r="A147" s="12" t="s">
        <v>16</v>
      </c>
      <c r="C147">
        <v>3556</v>
      </c>
      <c r="D147">
        <v>4031</v>
      </c>
    </row>
    <row r="148" spans="1:4" ht="12.75" hidden="1">
      <c r="A148" s="12" t="s">
        <v>17</v>
      </c>
      <c r="C148">
        <v>1597</v>
      </c>
      <c r="D148">
        <v>1975</v>
      </c>
    </row>
    <row r="149" spans="1:4" ht="12.75" hidden="1">
      <c r="A149" s="12" t="s">
        <v>18</v>
      </c>
      <c r="C149">
        <v>2676</v>
      </c>
      <c r="D149">
        <v>3088</v>
      </c>
    </row>
    <row r="150" spans="1:4" ht="12.75" hidden="1">
      <c r="A150" s="12" t="s">
        <v>19</v>
      </c>
      <c r="C150">
        <v>1577</v>
      </c>
      <c r="D150">
        <v>1899</v>
      </c>
    </row>
    <row r="151" spans="1:4" ht="12.75" hidden="1">
      <c r="A151" s="12" t="s">
        <v>20</v>
      </c>
      <c r="C151">
        <v>1666</v>
      </c>
      <c r="D151">
        <v>2005</v>
      </c>
    </row>
    <row r="152" spans="1:4" ht="12.75" hidden="1">
      <c r="A152" s="12" t="s">
        <v>21</v>
      </c>
      <c r="C152">
        <v>15464</v>
      </c>
      <c r="D152">
        <v>17318</v>
      </c>
    </row>
    <row r="153" spans="1:4" ht="12.75" hidden="1">
      <c r="A153" s="12" t="s">
        <v>22</v>
      </c>
      <c r="C153">
        <v>7963</v>
      </c>
      <c r="D153">
        <v>9447</v>
      </c>
    </row>
    <row r="154" spans="1:4" ht="12.75" hidden="1">
      <c r="A154" s="12" t="s">
        <v>23</v>
      </c>
      <c r="C154">
        <v>4056</v>
      </c>
      <c r="D154">
        <v>4720</v>
      </c>
    </row>
    <row r="155" spans="1:4" ht="12.75" hidden="1">
      <c r="A155" s="12" t="s">
        <v>24</v>
      </c>
      <c r="C155">
        <v>3107</v>
      </c>
      <c r="D155">
        <v>3653</v>
      </c>
    </row>
    <row r="156" spans="1:4" ht="12.75" hidden="1">
      <c r="A156" s="12" t="s">
        <v>25</v>
      </c>
      <c r="C156">
        <v>741</v>
      </c>
      <c r="D156">
        <v>849</v>
      </c>
    </row>
    <row r="157" spans="1:4" ht="12.75" hidden="1">
      <c r="A157" s="12" t="s">
        <v>40</v>
      </c>
      <c r="C157">
        <f>SUM(C145:C156)</f>
        <v>49058</v>
      </c>
      <c r="D157">
        <f>SUM(D145:D156)</f>
        <v>57321</v>
      </c>
    </row>
  </sheetData>
  <mergeCells count="7">
    <mergeCell ref="A128:D128"/>
    <mergeCell ref="A1:L1"/>
    <mergeCell ref="A2:L2"/>
    <mergeCell ref="A4:C4"/>
    <mergeCell ref="A35:E35"/>
    <mergeCell ref="A66:E66"/>
    <mergeCell ref="A97:C97"/>
  </mergeCells>
  <printOptions/>
  <pageMargins left="0.7" right="0.7" top="0.75" bottom="0.75" header="0.3" footer="0.3"/>
  <pageSetup horizontalDpi="1200" verticalDpi="1200" orientation="portrait" scale="72" r:id="rId2"/>
  <rowBreaks count="1" manualBreakCount="1">
    <brk id="96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 topLeftCell="A1">
      <selection activeCell="Q19" sqref="Q19"/>
    </sheetView>
  </sheetViews>
  <sheetFormatPr defaultColWidth="9.00390625" defaultRowHeight="12"/>
  <cols>
    <col min="1" max="2" width="11.75390625" style="41" customWidth="1"/>
    <col min="3" max="3" width="11.75390625" style="45" customWidth="1"/>
    <col min="4" max="4" width="13.75390625" style="45" customWidth="1"/>
    <col min="5" max="5" width="11.75390625" style="45" customWidth="1"/>
    <col min="6" max="6" width="13.75390625" style="45" customWidth="1"/>
    <col min="7" max="7" width="11.75390625" style="45" customWidth="1"/>
    <col min="8" max="12" width="11.75390625" style="41" customWidth="1"/>
    <col min="13" max="13" width="11.125" style="41" customWidth="1"/>
    <col min="14" max="14" width="11.625" style="41" customWidth="1"/>
    <col min="15" max="15" width="10.375" style="41" customWidth="1"/>
    <col min="16" max="16" width="11.375" style="41" customWidth="1"/>
    <col min="17" max="255" width="9.125" style="41" customWidth="1"/>
    <col min="256" max="258" width="11.75390625" style="41" customWidth="1"/>
    <col min="259" max="259" width="13.75390625" style="41" customWidth="1"/>
    <col min="260" max="260" width="11.75390625" style="41" customWidth="1"/>
    <col min="261" max="261" width="13.75390625" style="41" customWidth="1"/>
    <col min="262" max="267" width="11.75390625" style="41" customWidth="1"/>
    <col min="268" max="269" width="9.375" style="41" customWidth="1"/>
    <col min="270" max="270" width="11.00390625" style="41" customWidth="1"/>
    <col min="271" max="271" width="11.25390625" style="41" customWidth="1"/>
    <col min="272" max="272" width="11.375" style="41" customWidth="1"/>
    <col min="273" max="511" width="9.125" style="41" customWidth="1"/>
    <col min="512" max="514" width="11.75390625" style="41" customWidth="1"/>
    <col min="515" max="515" width="13.75390625" style="41" customWidth="1"/>
    <col min="516" max="516" width="11.75390625" style="41" customWidth="1"/>
    <col min="517" max="517" width="13.75390625" style="41" customWidth="1"/>
    <col min="518" max="523" width="11.75390625" style="41" customWidth="1"/>
    <col min="524" max="525" width="9.375" style="41" customWidth="1"/>
    <col min="526" max="526" width="11.00390625" style="41" customWidth="1"/>
    <col min="527" max="527" width="11.25390625" style="41" customWidth="1"/>
    <col min="528" max="528" width="11.375" style="41" customWidth="1"/>
    <col min="529" max="767" width="9.125" style="41" customWidth="1"/>
    <col min="768" max="770" width="11.75390625" style="41" customWidth="1"/>
    <col min="771" max="771" width="13.75390625" style="41" customWidth="1"/>
    <col min="772" max="772" width="11.75390625" style="41" customWidth="1"/>
    <col min="773" max="773" width="13.75390625" style="41" customWidth="1"/>
    <col min="774" max="779" width="11.75390625" style="41" customWidth="1"/>
    <col min="780" max="781" width="9.375" style="41" customWidth="1"/>
    <col min="782" max="782" width="11.00390625" style="41" customWidth="1"/>
    <col min="783" max="783" width="11.25390625" style="41" customWidth="1"/>
    <col min="784" max="784" width="11.375" style="41" customWidth="1"/>
    <col min="785" max="1023" width="9.125" style="41" customWidth="1"/>
    <col min="1024" max="1026" width="11.75390625" style="41" customWidth="1"/>
    <col min="1027" max="1027" width="13.75390625" style="41" customWidth="1"/>
    <col min="1028" max="1028" width="11.75390625" style="41" customWidth="1"/>
    <col min="1029" max="1029" width="13.75390625" style="41" customWidth="1"/>
    <col min="1030" max="1035" width="11.75390625" style="41" customWidth="1"/>
    <col min="1036" max="1037" width="9.375" style="41" customWidth="1"/>
    <col min="1038" max="1038" width="11.00390625" style="41" customWidth="1"/>
    <col min="1039" max="1039" width="11.25390625" style="41" customWidth="1"/>
    <col min="1040" max="1040" width="11.375" style="41" customWidth="1"/>
    <col min="1041" max="1279" width="9.125" style="41" customWidth="1"/>
    <col min="1280" max="1282" width="11.75390625" style="41" customWidth="1"/>
    <col min="1283" max="1283" width="13.75390625" style="41" customWidth="1"/>
    <col min="1284" max="1284" width="11.75390625" style="41" customWidth="1"/>
    <col min="1285" max="1285" width="13.75390625" style="41" customWidth="1"/>
    <col min="1286" max="1291" width="11.75390625" style="41" customWidth="1"/>
    <col min="1292" max="1293" width="9.375" style="41" customWidth="1"/>
    <col min="1294" max="1294" width="11.00390625" style="41" customWidth="1"/>
    <col min="1295" max="1295" width="11.25390625" style="41" customWidth="1"/>
    <col min="1296" max="1296" width="11.375" style="41" customWidth="1"/>
    <col min="1297" max="1535" width="9.125" style="41" customWidth="1"/>
    <col min="1536" max="1538" width="11.75390625" style="41" customWidth="1"/>
    <col min="1539" max="1539" width="13.75390625" style="41" customWidth="1"/>
    <col min="1540" max="1540" width="11.75390625" style="41" customWidth="1"/>
    <col min="1541" max="1541" width="13.75390625" style="41" customWidth="1"/>
    <col min="1542" max="1547" width="11.75390625" style="41" customWidth="1"/>
    <col min="1548" max="1549" width="9.375" style="41" customWidth="1"/>
    <col min="1550" max="1550" width="11.00390625" style="41" customWidth="1"/>
    <col min="1551" max="1551" width="11.25390625" style="41" customWidth="1"/>
    <col min="1552" max="1552" width="11.375" style="41" customWidth="1"/>
    <col min="1553" max="1791" width="9.125" style="41" customWidth="1"/>
    <col min="1792" max="1794" width="11.75390625" style="41" customWidth="1"/>
    <col min="1795" max="1795" width="13.75390625" style="41" customWidth="1"/>
    <col min="1796" max="1796" width="11.75390625" style="41" customWidth="1"/>
    <col min="1797" max="1797" width="13.75390625" style="41" customWidth="1"/>
    <col min="1798" max="1803" width="11.75390625" style="41" customWidth="1"/>
    <col min="1804" max="1805" width="9.375" style="41" customWidth="1"/>
    <col min="1806" max="1806" width="11.00390625" style="41" customWidth="1"/>
    <col min="1807" max="1807" width="11.25390625" style="41" customWidth="1"/>
    <col min="1808" max="1808" width="11.375" style="41" customWidth="1"/>
    <col min="1809" max="2047" width="9.125" style="41" customWidth="1"/>
    <col min="2048" max="2050" width="11.75390625" style="41" customWidth="1"/>
    <col min="2051" max="2051" width="13.75390625" style="41" customWidth="1"/>
    <col min="2052" max="2052" width="11.75390625" style="41" customWidth="1"/>
    <col min="2053" max="2053" width="13.75390625" style="41" customWidth="1"/>
    <col min="2054" max="2059" width="11.75390625" style="41" customWidth="1"/>
    <col min="2060" max="2061" width="9.375" style="41" customWidth="1"/>
    <col min="2062" max="2062" width="11.00390625" style="41" customWidth="1"/>
    <col min="2063" max="2063" width="11.25390625" style="41" customWidth="1"/>
    <col min="2064" max="2064" width="11.375" style="41" customWidth="1"/>
    <col min="2065" max="2303" width="9.125" style="41" customWidth="1"/>
    <col min="2304" max="2306" width="11.75390625" style="41" customWidth="1"/>
    <col min="2307" max="2307" width="13.75390625" style="41" customWidth="1"/>
    <col min="2308" max="2308" width="11.75390625" style="41" customWidth="1"/>
    <col min="2309" max="2309" width="13.75390625" style="41" customWidth="1"/>
    <col min="2310" max="2315" width="11.75390625" style="41" customWidth="1"/>
    <col min="2316" max="2317" width="9.375" style="41" customWidth="1"/>
    <col min="2318" max="2318" width="11.00390625" style="41" customWidth="1"/>
    <col min="2319" max="2319" width="11.25390625" style="41" customWidth="1"/>
    <col min="2320" max="2320" width="11.375" style="41" customWidth="1"/>
    <col min="2321" max="2559" width="9.125" style="41" customWidth="1"/>
    <col min="2560" max="2562" width="11.75390625" style="41" customWidth="1"/>
    <col min="2563" max="2563" width="13.75390625" style="41" customWidth="1"/>
    <col min="2564" max="2564" width="11.75390625" style="41" customWidth="1"/>
    <col min="2565" max="2565" width="13.75390625" style="41" customWidth="1"/>
    <col min="2566" max="2571" width="11.75390625" style="41" customWidth="1"/>
    <col min="2572" max="2573" width="9.375" style="41" customWidth="1"/>
    <col min="2574" max="2574" width="11.00390625" style="41" customWidth="1"/>
    <col min="2575" max="2575" width="11.25390625" style="41" customWidth="1"/>
    <col min="2576" max="2576" width="11.375" style="41" customWidth="1"/>
    <col min="2577" max="2815" width="9.125" style="41" customWidth="1"/>
    <col min="2816" max="2818" width="11.75390625" style="41" customWidth="1"/>
    <col min="2819" max="2819" width="13.75390625" style="41" customWidth="1"/>
    <col min="2820" max="2820" width="11.75390625" style="41" customWidth="1"/>
    <col min="2821" max="2821" width="13.75390625" style="41" customWidth="1"/>
    <col min="2822" max="2827" width="11.75390625" style="41" customWidth="1"/>
    <col min="2828" max="2829" width="9.375" style="41" customWidth="1"/>
    <col min="2830" max="2830" width="11.00390625" style="41" customWidth="1"/>
    <col min="2831" max="2831" width="11.25390625" style="41" customWidth="1"/>
    <col min="2832" max="2832" width="11.375" style="41" customWidth="1"/>
    <col min="2833" max="3071" width="9.125" style="41" customWidth="1"/>
    <col min="3072" max="3074" width="11.75390625" style="41" customWidth="1"/>
    <col min="3075" max="3075" width="13.75390625" style="41" customWidth="1"/>
    <col min="3076" max="3076" width="11.75390625" style="41" customWidth="1"/>
    <col min="3077" max="3077" width="13.75390625" style="41" customWidth="1"/>
    <col min="3078" max="3083" width="11.75390625" style="41" customWidth="1"/>
    <col min="3084" max="3085" width="9.375" style="41" customWidth="1"/>
    <col min="3086" max="3086" width="11.00390625" style="41" customWidth="1"/>
    <col min="3087" max="3087" width="11.25390625" style="41" customWidth="1"/>
    <col min="3088" max="3088" width="11.375" style="41" customWidth="1"/>
    <col min="3089" max="3327" width="9.125" style="41" customWidth="1"/>
    <col min="3328" max="3330" width="11.75390625" style="41" customWidth="1"/>
    <col min="3331" max="3331" width="13.75390625" style="41" customWidth="1"/>
    <col min="3332" max="3332" width="11.75390625" style="41" customWidth="1"/>
    <col min="3333" max="3333" width="13.75390625" style="41" customWidth="1"/>
    <col min="3334" max="3339" width="11.75390625" style="41" customWidth="1"/>
    <col min="3340" max="3341" width="9.375" style="41" customWidth="1"/>
    <col min="3342" max="3342" width="11.00390625" style="41" customWidth="1"/>
    <col min="3343" max="3343" width="11.25390625" style="41" customWidth="1"/>
    <col min="3344" max="3344" width="11.375" style="41" customWidth="1"/>
    <col min="3345" max="3583" width="9.125" style="41" customWidth="1"/>
    <col min="3584" max="3586" width="11.75390625" style="41" customWidth="1"/>
    <col min="3587" max="3587" width="13.75390625" style="41" customWidth="1"/>
    <col min="3588" max="3588" width="11.75390625" style="41" customWidth="1"/>
    <col min="3589" max="3589" width="13.75390625" style="41" customWidth="1"/>
    <col min="3590" max="3595" width="11.75390625" style="41" customWidth="1"/>
    <col min="3596" max="3597" width="9.375" style="41" customWidth="1"/>
    <col min="3598" max="3598" width="11.00390625" style="41" customWidth="1"/>
    <col min="3599" max="3599" width="11.25390625" style="41" customWidth="1"/>
    <col min="3600" max="3600" width="11.375" style="41" customWidth="1"/>
    <col min="3601" max="3839" width="9.125" style="41" customWidth="1"/>
    <col min="3840" max="3842" width="11.75390625" style="41" customWidth="1"/>
    <col min="3843" max="3843" width="13.75390625" style="41" customWidth="1"/>
    <col min="3844" max="3844" width="11.75390625" style="41" customWidth="1"/>
    <col min="3845" max="3845" width="13.75390625" style="41" customWidth="1"/>
    <col min="3846" max="3851" width="11.75390625" style="41" customWidth="1"/>
    <col min="3852" max="3853" width="9.375" style="41" customWidth="1"/>
    <col min="3854" max="3854" width="11.00390625" style="41" customWidth="1"/>
    <col min="3855" max="3855" width="11.25390625" style="41" customWidth="1"/>
    <col min="3856" max="3856" width="11.375" style="41" customWidth="1"/>
    <col min="3857" max="4095" width="9.125" style="41" customWidth="1"/>
    <col min="4096" max="4098" width="11.75390625" style="41" customWidth="1"/>
    <col min="4099" max="4099" width="13.75390625" style="41" customWidth="1"/>
    <col min="4100" max="4100" width="11.75390625" style="41" customWidth="1"/>
    <col min="4101" max="4101" width="13.75390625" style="41" customWidth="1"/>
    <col min="4102" max="4107" width="11.75390625" style="41" customWidth="1"/>
    <col min="4108" max="4109" width="9.375" style="41" customWidth="1"/>
    <col min="4110" max="4110" width="11.00390625" style="41" customWidth="1"/>
    <col min="4111" max="4111" width="11.25390625" style="41" customWidth="1"/>
    <col min="4112" max="4112" width="11.375" style="41" customWidth="1"/>
    <col min="4113" max="4351" width="9.125" style="41" customWidth="1"/>
    <col min="4352" max="4354" width="11.75390625" style="41" customWidth="1"/>
    <col min="4355" max="4355" width="13.75390625" style="41" customWidth="1"/>
    <col min="4356" max="4356" width="11.75390625" style="41" customWidth="1"/>
    <col min="4357" max="4357" width="13.75390625" style="41" customWidth="1"/>
    <col min="4358" max="4363" width="11.75390625" style="41" customWidth="1"/>
    <col min="4364" max="4365" width="9.375" style="41" customWidth="1"/>
    <col min="4366" max="4366" width="11.00390625" style="41" customWidth="1"/>
    <col min="4367" max="4367" width="11.25390625" style="41" customWidth="1"/>
    <col min="4368" max="4368" width="11.375" style="41" customWidth="1"/>
    <col min="4369" max="4607" width="9.125" style="41" customWidth="1"/>
    <col min="4608" max="4610" width="11.75390625" style="41" customWidth="1"/>
    <col min="4611" max="4611" width="13.75390625" style="41" customWidth="1"/>
    <col min="4612" max="4612" width="11.75390625" style="41" customWidth="1"/>
    <col min="4613" max="4613" width="13.75390625" style="41" customWidth="1"/>
    <col min="4614" max="4619" width="11.75390625" style="41" customWidth="1"/>
    <col min="4620" max="4621" width="9.375" style="41" customWidth="1"/>
    <col min="4622" max="4622" width="11.00390625" style="41" customWidth="1"/>
    <col min="4623" max="4623" width="11.25390625" style="41" customWidth="1"/>
    <col min="4624" max="4624" width="11.375" style="41" customWidth="1"/>
    <col min="4625" max="4863" width="9.125" style="41" customWidth="1"/>
    <col min="4864" max="4866" width="11.75390625" style="41" customWidth="1"/>
    <col min="4867" max="4867" width="13.75390625" style="41" customWidth="1"/>
    <col min="4868" max="4868" width="11.75390625" style="41" customWidth="1"/>
    <col min="4869" max="4869" width="13.75390625" style="41" customWidth="1"/>
    <col min="4870" max="4875" width="11.75390625" style="41" customWidth="1"/>
    <col min="4876" max="4877" width="9.375" style="41" customWidth="1"/>
    <col min="4878" max="4878" width="11.00390625" style="41" customWidth="1"/>
    <col min="4879" max="4879" width="11.25390625" style="41" customWidth="1"/>
    <col min="4880" max="4880" width="11.375" style="41" customWidth="1"/>
    <col min="4881" max="5119" width="9.125" style="41" customWidth="1"/>
    <col min="5120" max="5122" width="11.75390625" style="41" customWidth="1"/>
    <col min="5123" max="5123" width="13.75390625" style="41" customWidth="1"/>
    <col min="5124" max="5124" width="11.75390625" style="41" customWidth="1"/>
    <col min="5125" max="5125" width="13.75390625" style="41" customWidth="1"/>
    <col min="5126" max="5131" width="11.75390625" style="41" customWidth="1"/>
    <col min="5132" max="5133" width="9.375" style="41" customWidth="1"/>
    <col min="5134" max="5134" width="11.00390625" style="41" customWidth="1"/>
    <col min="5135" max="5135" width="11.25390625" style="41" customWidth="1"/>
    <col min="5136" max="5136" width="11.375" style="41" customWidth="1"/>
    <col min="5137" max="5375" width="9.125" style="41" customWidth="1"/>
    <col min="5376" max="5378" width="11.75390625" style="41" customWidth="1"/>
    <col min="5379" max="5379" width="13.75390625" style="41" customWidth="1"/>
    <col min="5380" max="5380" width="11.75390625" style="41" customWidth="1"/>
    <col min="5381" max="5381" width="13.75390625" style="41" customWidth="1"/>
    <col min="5382" max="5387" width="11.75390625" style="41" customWidth="1"/>
    <col min="5388" max="5389" width="9.375" style="41" customWidth="1"/>
    <col min="5390" max="5390" width="11.00390625" style="41" customWidth="1"/>
    <col min="5391" max="5391" width="11.25390625" style="41" customWidth="1"/>
    <col min="5392" max="5392" width="11.375" style="41" customWidth="1"/>
    <col min="5393" max="5631" width="9.125" style="41" customWidth="1"/>
    <col min="5632" max="5634" width="11.75390625" style="41" customWidth="1"/>
    <col min="5635" max="5635" width="13.75390625" style="41" customWidth="1"/>
    <col min="5636" max="5636" width="11.75390625" style="41" customWidth="1"/>
    <col min="5637" max="5637" width="13.75390625" style="41" customWidth="1"/>
    <col min="5638" max="5643" width="11.75390625" style="41" customWidth="1"/>
    <col min="5644" max="5645" width="9.375" style="41" customWidth="1"/>
    <col min="5646" max="5646" width="11.00390625" style="41" customWidth="1"/>
    <col min="5647" max="5647" width="11.25390625" style="41" customWidth="1"/>
    <col min="5648" max="5648" width="11.375" style="41" customWidth="1"/>
    <col min="5649" max="5887" width="9.125" style="41" customWidth="1"/>
    <col min="5888" max="5890" width="11.75390625" style="41" customWidth="1"/>
    <col min="5891" max="5891" width="13.75390625" style="41" customWidth="1"/>
    <col min="5892" max="5892" width="11.75390625" style="41" customWidth="1"/>
    <col min="5893" max="5893" width="13.75390625" style="41" customWidth="1"/>
    <col min="5894" max="5899" width="11.75390625" style="41" customWidth="1"/>
    <col min="5900" max="5901" width="9.375" style="41" customWidth="1"/>
    <col min="5902" max="5902" width="11.00390625" style="41" customWidth="1"/>
    <col min="5903" max="5903" width="11.25390625" style="41" customWidth="1"/>
    <col min="5904" max="5904" width="11.375" style="41" customWidth="1"/>
    <col min="5905" max="6143" width="9.125" style="41" customWidth="1"/>
    <col min="6144" max="6146" width="11.75390625" style="41" customWidth="1"/>
    <col min="6147" max="6147" width="13.75390625" style="41" customWidth="1"/>
    <col min="6148" max="6148" width="11.75390625" style="41" customWidth="1"/>
    <col min="6149" max="6149" width="13.75390625" style="41" customWidth="1"/>
    <col min="6150" max="6155" width="11.75390625" style="41" customWidth="1"/>
    <col min="6156" max="6157" width="9.375" style="41" customWidth="1"/>
    <col min="6158" max="6158" width="11.00390625" style="41" customWidth="1"/>
    <col min="6159" max="6159" width="11.25390625" style="41" customWidth="1"/>
    <col min="6160" max="6160" width="11.375" style="41" customWidth="1"/>
    <col min="6161" max="6399" width="9.125" style="41" customWidth="1"/>
    <col min="6400" max="6402" width="11.75390625" style="41" customWidth="1"/>
    <col min="6403" max="6403" width="13.75390625" style="41" customWidth="1"/>
    <col min="6404" max="6404" width="11.75390625" style="41" customWidth="1"/>
    <col min="6405" max="6405" width="13.75390625" style="41" customWidth="1"/>
    <col min="6406" max="6411" width="11.75390625" style="41" customWidth="1"/>
    <col min="6412" max="6413" width="9.375" style="41" customWidth="1"/>
    <col min="6414" max="6414" width="11.00390625" style="41" customWidth="1"/>
    <col min="6415" max="6415" width="11.25390625" style="41" customWidth="1"/>
    <col min="6416" max="6416" width="11.375" style="41" customWidth="1"/>
    <col min="6417" max="6655" width="9.125" style="41" customWidth="1"/>
    <col min="6656" max="6658" width="11.75390625" style="41" customWidth="1"/>
    <col min="6659" max="6659" width="13.75390625" style="41" customWidth="1"/>
    <col min="6660" max="6660" width="11.75390625" style="41" customWidth="1"/>
    <col min="6661" max="6661" width="13.75390625" style="41" customWidth="1"/>
    <col min="6662" max="6667" width="11.75390625" style="41" customWidth="1"/>
    <col min="6668" max="6669" width="9.375" style="41" customWidth="1"/>
    <col min="6670" max="6670" width="11.00390625" style="41" customWidth="1"/>
    <col min="6671" max="6671" width="11.25390625" style="41" customWidth="1"/>
    <col min="6672" max="6672" width="11.375" style="41" customWidth="1"/>
    <col min="6673" max="6911" width="9.125" style="41" customWidth="1"/>
    <col min="6912" max="6914" width="11.75390625" style="41" customWidth="1"/>
    <col min="6915" max="6915" width="13.75390625" style="41" customWidth="1"/>
    <col min="6916" max="6916" width="11.75390625" style="41" customWidth="1"/>
    <col min="6917" max="6917" width="13.75390625" style="41" customWidth="1"/>
    <col min="6918" max="6923" width="11.75390625" style="41" customWidth="1"/>
    <col min="6924" max="6925" width="9.375" style="41" customWidth="1"/>
    <col min="6926" max="6926" width="11.00390625" style="41" customWidth="1"/>
    <col min="6927" max="6927" width="11.25390625" style="41" customWidth="1"/>
    <col min="6928" max="6928" width="11.375" style="41" customWidth="1"/>
    <col min="6929" max="7167" width="9.125" style="41" customWidth="1"/>
    <col min="7168" max="7170" width="11.75390625" style="41" customWidth="1"/>
    <col min="7171" max="7171" width="13.75390625" style="41" customWidth="1"/>
    <col min="7172" max="7172" width="11.75390625" style="41" customWidth="1"/>
    <col min="7173" max="7173" width="13.75390625" style="41" customWidth="1"/>
    <col min="7174" max="7179" width="11.75390625" style="41" customWidth="1"/>
    <col min="7180" max="7181" width="9.375" style="41" customWidth="1"/>
    <col min="7182" max="7182" width="11.00390625" style="41" customWidth="1"/>
    <col min="7183" max="7183" width="11.25390625" style="41" customWidth="1"/>
    <col min="7184" max="7184" width="11.375" style="41" customWidth="1"/>
    <col min="7185" max="7423" width="9.125" style="41" customWidth="1"/>
    <col min="7424" max="7426" width="11.75390625" style="41" customWidth="1"/>
    <col min="7427" max="7427" width="13.75390625" style="41" customWidth="1"/>
    <col min="7428" max="7428" width="11.75390625" style="41" customWidth="1"/>
    <col min="7429" max="7429" width="13.75390625" style="41" customWidth="1"/>
    <col min="7430" max="7435" width="11.75390625" style="41" customWidth="1"/>
    <col min="7436" max="7437" width="9.375" style="41" customWidth="1"/>
    <col min="7438" max="7438" width="11.00390625" style="41" customWidth="1"/>
    <col min="7439" max="7439" width="11.25390625" style="41" customWidth="1"/>
    <col min="7440" max="7440" width="11.375" style="41" customWidth="1"/>
    <col min="7441" max="7679" width="9.125" style="41" customWidth="1"/>
    <col min="7680" max="7682" width="11.75390625" style="41" customWidth="1"/>
    <col min="7683" max="7683" width="13.75390625" style="41" customWidth="1"/>
    <col min="7684" max="7684" width="11.75390625" style="41" customWidth="1"/>
    <col min="7685" max="7685" width="13.75390625" style="41" customWidth="1"/>
    <col min="7686" max="7691" width="11.75390625" style="41" customWidth="1"/>
    <col min="7692" max="7693" width="9.375" style="41" customWidth="1"/>
    <col min="7694" max="7694" width="11.00390625" style="41" customWidth="1"/>
    <col min="7695" max="7695" width="11.25390625" style="41" customWidth="1"/>
    <col min="7696" max="7696" width="11.375" style="41" customWidth="1"/>
    <col min="7697" max="7935" width="9.125" style="41" customWidth="1"/>
    <col min="7936" max="7938" width="11.75390625" style="41" customWidth="1"/>
    <col min="7939" max="7939" width="13.75390625" style="41" customWidth="1"/>
    <col min="7940" max="7940" width="11.75390625" style="41" customWidth="1"/>
    <col min="7941" max="7941" width="13.75390625" style="41" customWidth="1"/>
    <col min="7942" max="7947" width="11.75390625" style="41" customWidth="1"/>
    <col min="7948" max="7949" width="9.375" style="41" customWidth="1"/>
    <col min="7950" max="7950" width="11.00390625" style="41" customWidth="1"/>
    <col min="7951" max="7951" width="11.25390625" style="41" customWidth="1"/>
    <col min="7952" max="7952" width="11.375" style="41" customWidth="1"/>
    <col min="7953" max="8191" width="9.125" style="41" customWidth="1"/>
    <col min="8192" max="8194" width="11.75390625" style="41" customWidth="1"/>
    <col min="8195" max="8195" width="13.75390625" style="41" customWidth="1"/>
    <col min="8196" max="8196" width="11.75390625" style="41" customWidth="1"/>
    <col min="8197" max="8197" width="13.75390625" style="41" customWidth="1"/>
    <col min="8198" max="8203" width="11.75390625" style="41" customWidth="1"/>
    <col min="8204" max="8205" width="9.375" style="41" customWidth="1"/>
    <col min="8206" max="8206" width="11.00390625" style="41" customWidth="1"/>
    <col min="8207" max="8207" width="11.25390625" style="41" customWidth="1"/>
    <col min="8208" max="8208" width="11.375" style="41" customWidth="1"/>
    <col min="8209" max="8447" width="9.125" style="41" customWidth="1"/>
    <col min="8448" max="8450" width="11.75390625" style="41" customWidth="1"/>
    <col min="8451" max="8451" width="13.75390625" style="41" customWidth="1"/>
    <col min="8452" max="8452" width="11.75390625" style="41" customWidth="1"/>
    <col min="8453" max="8453" width="13.75390625" style="41" customWidth="1"/>
    <col min="8454" max="8459" width="11.75390625" style="41" customWidth="1"/>
    <col min="8460" max="8461" width="9.375" style="41" customWidth="1"/>
    <col min="8462" max="8462" width="11.00390625" style="41" customWidth="1"/>
    <col min="8463" max="8463" width="11.25390625" style="41" customWidth="1"/>
    <col min="8464" max="8464" width="11.375" style="41" customWidth="1"/>
    <col min="8465" max="8703" width="9.125" style="41" customWidth="1"/>
    <col min="8704" max="8706" width="11.75390625" style="41" customWidth="1"/>
    <col min="8707" max="8707" width="13.75390625" style="41" customWidth="1"/>
    <col min="8708" max="8708" width="11.75390625" style="41" customWidth="1"/>
    <col min="8709" max="8709" width="13.75390625" style="41" customWidth="1"/>
    <col min="8710" max="8715" width="11.75390625" style="41" customWidth="1"/>
    <col min="8716" max="8717" width="9.375" style="41" customWidth="1"/>
    <col min="8718" max="8718" width="11.00390625" style="41" customWidth="1"/>
    <col min="8719" max="8719" width="11.25390625" style="41" customWidth="1"/>
    <col min="8720" max="8720" width="11.375" style="41" customWidth="1"/>
    <col min="8721" max="8959" width="9.125" style="41" customWidth="1"/>
    <col min="8960" max="8962" width="11.75390625" style="41" customWidth="1"/>
    <col min="8963" max="8963" width="13.75390625" style="41" customWidth="1"/>
    <col min="8964" max="8964" width="11.75390625" style="41" customWidth="1"/>
    <col min="8965" max="8965" width="13.75390625" style="41" customWidth="1"/>
    <col min="8966" max="8971" width="11.75390625" style="41" customWidth="1"/>
    <col min="8972" max="8973" width="9.375" style="41" customWidth="1"/>
    <col min="8974" max="8974" width="11.00390625" style="41" customWidth="1"/>
    <col min="8975" max="8975" width="11.25390625" style="41" customWidth="1"/>
    <col min="8976" max="8976" width="11.375" style="41" customWidth="1"/>
    <col min="8977" max="9215" width="9.125" style="41" customWidth="1"/>
    <col min="9216" max="9218" width="11.75390625" style="41" customWidth="1"/>
    <col min="9219" max="9219" width="13.75390625" style="41" customWidth="1"/>
    <col min="9220" max="9220" width="11.75390625" style="41" customWidth="1"/>
    <col min="9221" max="9221" width="13.75390625" style="41" customWidth="1"/>
    <col min="9222" max="9227" width="11.75390625" style="41" customWidth="1"/>
    <col min="9228" max="9229" width="9.375" style="41" customWidth="1"/>
    <col min="9230" max="9230" width="11.00390625" style="41" customWidth="1"/>
    <col min="9231" max="9231" width="11.25390625" style="41" customWidth="1"/>
    <col min="9232" max="9232" width="11.375" style="41" customWidth="1"/>
    <col min="9233" max="9471" width="9.125" style="41" customWidth="1"/>
    <col min="9472" max="9474" width="11.75390625" style="41" customWidth="1"/>
    <col min="9475" max="9475" width="13.75390625" style="41" customWidth="1"/>
    <col min="9476" max="9476" width="11.75390625" style="41" customWidth="1"/>
    <col min="9477" max="9477" width="13.75390625" style="41" customWidth="1"/>
    <col min="9478" max="9483" width="11.75390625" style="41" customWidth="1"/>
    <col min="9484" max="9485" width="9.375" style="41" customWidth="1"/>
    <col min="9486" max="9486" width="11.00390625" style="41" customWidth="1"/>
    <col min="9487" max="9487" width="11.25390625" style="41" customWidth="1"/>
    <col min="9488" max="9488" width="11.375" style="41" customWidth="1"/>
    <col min="9489" max="9727" width="9.125" style="41" customWidth="1"/>
    <col min="9728" max="9730" width="11.75390625" style="41" customWidth="1"/>
    <col min="9731" max="9731" width="13.75390625" style="41" customWidth="1"/>
    <col min="9732" max="9732" width="11.75390625" style="41" customWidth="1"/>
    <col min="9733" max="9733" width="13.75390625" style="41" customWidth="1"/>
    <col min="9734" max="9739" width="11.75390625" style="41" customWidth="1"/>
    <col min="9740" max="9741" width="9.375" style="41" customWidth="1"/>
    <col min="9742" max="9742" width="11.00390625" style="41" customWidth="1"/>
    <col min="9743" max="9743" width="11.25390625" style="41" customWidth="1"/>
    <col min="9744" max="9744" width="11.375" style="41" customWidth="1"/>
    <col min="9745" max="9983" width="9.125" style="41" customWidth="1"/>
    <col min="9984" max="9986" width="11.75390625" style="41" customWidth="1"/>
    <col min="9987" max="9987" width="13.75390625" style="41" customWidth="1"/>
    <col min="9988" max="9988" width="11.75390625" style="41" customWidth="1"/>
    <col min="9989" max="9989" width="13.75390625" style="41" customWidth="1"/>
    <col min="9990" max="9995" width="11.75390625" style="41" customWidth="1"/>
    <col min="9996" max="9997" width="9.375" style="41" customWidth="1"/>
    <col min="9998" max="9998" width="11.00390625" style="41" customWidth="1"/>
    <col min="9999" max="9999" width="11.25390625" style="41" customWidth="1"/>
    <col min="10000" max="10000" width="11.375" style="41" customWidth="1"/>
    <col min="10001" max="10239" width="9.125" style="41" customWidth="1"/>
    <col min="10240" max="10242" width="11.75390625" style="41" customWidth="1"/>
    <col min="10243" max="10243" width="13.75390625" style="41" customWidth="1"/>
    <col min="10244" max="10244" width="11.75390625" style="41" customWidth="1"/>
    <col min="10245" max="10245" width="13.75390625" style="41" customWidth="1"/>
    <col min="10246" max="10251" width="11.75390625" style="41" customWidth="1"/>
    <col min="10252" max="10253" width="9.375" style="41" customWidth="1"/>
    <col min="10254" max="10254" width="11.00390625" style="41" customWidth="1"/>
    <col min="10255" max="10255" width="11.25390625" style="41" customWidth="1"/>
    <col min="10256" max="10256" width="11.375" style="41" customWidth="1"/>
    <col min="10257" max="10495" width="9.125" style="41" customWidth="1"/>
    <col min="10496" max="10498" width="11.75390625" style="41" customWidth="1"/>
    <col min="10499" max="10499" width="13.75390625" style="41" customWidth="1"/>
    <col min="10500" max="10500" width="11.75390625" style="41" customWidth="1"/>
    <col min="10501" max="10501" width="13.75390625" style="41" customWidth="1"/>
    <col min="10502" max="10507" width="11.75390625" style="41" customWidth="1"/>
    <col min="10508" max="10509" width="9.375" style="41" customWidth="1"/>
    <col min="10510" max="10510" width="11.00390625" style="41" customWidth="1"/>
    <col min="10511" max="10511" width="11.25390625" style="41" customWidth="1"/>
    <col min="10512" max="10512" width="11.375" style="41" customWidth="1"/>
    <col min="10513" max="10751" width="9.125" style="41" customWidth="1"/>
    <col min="10752" max="10754" width="11.75390625" style="41" customWidth="1"/>
    <col min="10755" max="10755" width="13.75390625" style="41" customWidth="1"/>
    <col min="10756" max="10756" width="11.75390625" style="41" customWidth="1"/>
    <col min="10757" max="10757" width="13.75390625" style="41" customWidth="1"/>
    <col min="10758" max="10763" width="11.75390625" style="41" customWidth="1"/>
    <col min="10764" max="10765" width="9.375" style="41" customWidth="1"/>
    <col min="10766" max="10766" width="11.00390625" style="41" customWidth="1"/>
    <col min="10767" max="10767" width="11.25390625" style="41" customWidth="1"/>
    <col min="10768" max="10768" width="11.375" style="41" customWidth="1"/>
    <col min="10769" max="11007" width="9.125" style="41" customWidth="1"/>
    <col min="11008" max="11010" width="11.75390625" style="41" customWidth="1"/>
    <col min="11011" max="11011" width="13.75390625" style="41" customWidth="1"/>
    <col min="11012" max="11012" width="11.75390625" style="41" customWidth="1"/>
    <col min="11013" max="11013" width="13.75390625" style="41" customWidth="1"/>
    <col min="11014" max="11019" width="11.75390625" style="41" customWidth="1"/>
    <col min="11020" max="11021" width="9.375" style="41" customWidth="1"/>
    <col min="11022" max="11022" width="11.00390625" style="41" customWidth="1"/>
    <col min="11023" max="11023" width="11.25390625" style="41" customWidth="1"/>
    <col min="11024" max="11024" width="11.375" style="41" customWidth="1"/>
    <col min="11025" max="11263" width="9.125" style="41" customWidth="1"/>
    <col min="11264" max="11266" width="11.75390625" style="41" customWidth="1"/>
    <col min="11267" max="11267" width="13.75390625" style="41" customWidth="1"/>
    <col min="11268" max="11268" width="11.75390625" style="41" customWidth="1"/>
    <col min="11269" max="11269" width="13.75390625" style="41" customWidth="1"/>
    <col min="11270" max="11275" width="11.75390625" style="41" customWidth="1"/>
    <col min="11276" max="11277" width="9.375" style="41" customWidth="1"/>
    <col min="11278" max="11278" width="11.00390625" style="41" customWidth="1"/>
    <col min="11279" max="11279" width="11.25390625" style="41" customWidth="1"/>
    <col min="11280" max="11280" width="11.375" style="41" customWidth="1"/>
    <col min="11281" max="11519" width="9.125" style="41" customWidth="1"/>
    <col min="11520" max="11522" width="11.75390625" style="41" customWidth="1"/>
    <col min="11523" max="11523" width="13.75390625" style="41" customWidth="1"/>
    <col min="11524" max="11524" width="11.75390625" style="41" customWidth="1"/>
    <col min="11525" max="11525" width="13.75390625" style="41" customWidth="1"/>
    <col min="11526" max="11531" width="11.75390625" style="41" customWidth="1"/>
    <col min="11532" max="11533" width="9.375" style="41" customWidth="1"/>
    <col min="11534" max="11534" width="11.00390625" style="41" customWidth="1"/>
    <col min="11535" max="11535" width="11.25390625" style="41" customWidth="1"/>
    <col min="11536" max="11536" width="11.375" style="41" customWidth="1"/>
    <col min="11537" max="11775" width="9.125" style="41" customWidth="1"/>
    <col min="11776" max="11778" width="11.75390625" style="41" customWidth="1"/>
    <col min="11779" max="11779" width="13.75390625" style="41" customWidth="1"/>
    <col min="11780" max="11780" width="11.75390625" style="41" customWidth="1"/>
    <col min="11781" max="11781" width="13.75390625" style="41" customWidth="1"/>
    <col min="11782" max="11787" width="11.75390625" style="41" customWidth="1"/>
    <col min="11788" max="11789" width="9.375" style="41" customWidth="1"/>
    <col min="11790" max="11790" width="11.00390625" style="41" customWidth="1"/>
    <col min="11791" max="11791" width="11.25390625" style="41" customWidth="1"/>
    <col min="11792" max="11792" width="11.375" style="41" customWidth="1"/>
    <col min="11793" max="12031" width="9.125" style="41" customWidth="1"/>
    <col min="12032" max="12034" width="11.75390625" style="41" customWidth="1"/>
    <col min="12035" max="12035" width="13.75390625" style="41" customWidth="1"/>
    <col min="12036" max="12036" width="11.75390625" style="41" customWidth="1"/>
    <col min="12037" max="12037" width="13.75390625" style="41" customWidth="1"/>
    <col min="12038" max="12043" width="11.75390625" style="41" customWidth="1"/>
    <col min="12044" max="12045" width="9.375" style="41" customWidth="1"/>
    <col min="12046" max="12046" width="11.00390625" style="41" customWidth="1"/>
    <col min="12047" max="12047" width="11.25390625" style="41" customWidth="1"/>
    <col min="12048" max="12048" width="11.375" style="41" customWidth="1"/>
    <col min="12049" max="12287" width="9.125" style="41" customWidth="1"/>
    <col min="12288" max="12290" width="11.75390625" style="41" customWidth="1"/>
    <col min="12291" max="12291" width="13.75390625" style="41" customWidth="1"/>
    <col min="12292" max="12292" width="11.75390625" style="41" customWidth="1"/>
    <col min="12293" max="12293" width="13.75390625" style="41" customWidth="1"/>
    <col min="12294" max="12299" width="11.75390625" style="41" customWidth="1"/>
    <col min="12300" max="12301" width="9.375" style="41" customWidth="1"/>
    <col min="12302" max="12302" width="11.00390625" style="41" customWidth="1"/>
    <col min="12303" max="12303" width="11.25390625" style="41" customWidth="1"/>
    <col min="12304" max="12304" width="11.375" style="41" customWidth="1"/>
    <col min="12305" max="12543" width="9.125" style="41" customWidth="1"/>
    <col min="12544" max="12546" width="11.75390625" style="41" customWidth="1"/>
    <col min="12547" max="12547" width="13.75390625" style="41" customWidth="1"/>
    <col min="12548" max="12548" width="11.75390625" style="41" customWidth="1"/>
    <col min="12549" max="12549" width="13.75390625" style="41" customWidth="1"/>
    <col min="12550" max="12555" width="11.75390625" style="41" customWidth="1"/>
    <col min="12556" max="12557" width="9.375" style="41" customWidth="1"/>
    <col min="12558" max="12558" width="11.00390625" style="41" customWidth="1"/>
    <col min="12559" max="12559" width="11.25390625" style="41" customWidth="1"/>
    <col min="12560" max="12560" width="11.375" style="41" customWidth="1"/>
    <col min="12561" max="12799" width="9.125" style="41" customWidth="1"/>
    <col min="12800" max="12802" width="11.75390625" style="41" customWidth="1"/>
    <col min="12803" max="12803" width="13.75390625" style="41" customWidth="1"/>
    <col min="12804" max="12804" width="11.75390625" style="41" customWidth="1"/>
    <col min="12805" max="12805" width="13.75390625" style="41" customWidth="1"/>
    <col min="12806" max="12811" width="11.75390625" style="41" customWidth="1"/>
    <col min="12812" max="12813" width="9.375" style="41" customWidth="1"/>
    <col min="12814" max="12814" width="11.00390625" style="41" customWidth="1"/>
    <col min="12815" max="12815" width="11.25390625" style="41" customWidth="1"/>
    <col min="12816" max="12816" width="11.375" style="41" customWidth="1"/>
    <col min="12817" max="13055" width="9.125" style="41" customWidth="1"/>
    <col min="13056" max="13058" width="11.75390625" style="41" customWidth="1"/>
    <col min="13059" max="13059" width="13.75390625" style="41" customWidth="1"/>
    <col min="13060" max="13060" width="11.75390625" style="41" customWidth="1"/>
    <col min="13061" max="13061" width="13.75390625" style="41" customWidth="1"/>
    <col min="13062" max="13067" width="11.75390625" style="41" customWidth="1"/>
    <col min="13068" max="13069" width="9.375" style="41" customWidth="1"/>
    <col min="13070" max="13070" width="11.00390625" style="41" customWidth="1"/>
    <col min="13071" max="13071" width="11.25390625" style="41" customWidth="1"/>
    <col min="13072" max="13072" width="11.375" style="41" customWidth="1"/>
    <col min="13073" max="13311" width="9.125" style="41" customWidth="1"/>
    <col min="13312" max="13314" width="11.75390625" style="41" customWidth="1"/>
    <col min="13315" max="13315" width="13.75390625" style="41" customWidth="1"/>
    <col min="13316" max="13316" width="11.75390625" style="41" customWidth="1"/>
    <col min="13317" max="13317" width="13.75390625" style="41" customWidth="1"/>
    <col min="13318" max="13323" width="11.75390625" style="41" customWidth="1"/>
    <col min="13324" max="13325" width="9.375" style="41" customWidth="1"/>
    <col min="13326" max="13326" width="11.00390625" style="41" customWidth="1"/>
    <col min="13327" max="13327" width="11.25390625" style="41" customWidth="1"/>
    <col min="13328" max="13328" width="11.375" style="41" customWidth="1"/>
    <col min="13329" max="13567" width="9.125" style="41" customWidth="1"/>
    <col min="13568" max="13570" width="11.75390625" style="41" customWidth="1"/>
    <col min="13571" max="13571" width="13.75390625" style="41" customWidth="1"/>
    <col min="13572" max="13572" width="11.75390625" style="41" customWidth="1"/>
    <col min="13573" max="13573" width="13.75390625" style="41" customWidth="1"/>
    <col min="13574" max="13579" width="11.75390625" style="41" customWidth="1"/>
    <col min="13580" max="13581" width="9.375" style="41" customWidth="1"/>
    <col min="13582" max="13582" width="11.00390625" style="41" customWidth="1"/>
    <col min="13583" max="13583" width="11.25390625" style="41" customWidth="1"/>
    <col min="13584" max="13584" width="11.375" style="41" customWidth="1"/>
    <col min="13585" max="13823" width="9.125" style="41" customWidth="1"/>
    <col min="13824" max="13826" width="11.75390625" style="41" customWidth="1"/>
    <col min="13827" max="13827" width="13.75390625" style="41" customWidth="1"/>
    <col min="13828" max="13828" width="11.75390625" style="41" customWidth="1"/>
    <col min="13829" max="13829" width="13.75390625" style="41" customWidth="1"/>
    <col min="13830" max="13835" width="11.75390625" style="41" customWidth="1"/>
    <col min="13836" max="13837" width="9.375" style="41" customWidth="1"/>
    <col min="13838" max="13838" width="11.00390625" style="41" customWidth="1"/>
    <col min="13839" max="13839" width="11.25390625" style="41" customWidth="1"/>
    <col min="13840" max="13840" width="11.375" style="41" customWidth="1"/>
    <col min="13841" max="14079" width="9.125" style="41" customWidth="1"/>
    <col min="14080" max="14082" width="11.75390625" style="41" customWidth="1"/>
    <col min="14083" max="14083" width="13.75390625" style="41" customWidth="1"/>
    <col min="14084" max="14084" width="11.75390625" style="41" customWidth="1"/>
    <col min="14085" max="14085" width="13.75390625" style="41" customWidth="1"/>
    <col min="14086" max="14091" width="11.75390625" style="41" customWidth="1"/>
    <col min="14092" max="14093" width="9.375" style="41" customWidth="1"/>
    <col min="14094" max="14094" width="11.00390625" style="41" customWidth="1"/>
    <col min="14095" max="14095" width="11.25390625" style="41" customWidth="1"/>
    <col min="14096" max="14096" width="11.375" style="41" customWidth="1"/>
    <col min="14097" max="14335" width="9.125" style="41" customWidth="1"/>
    <col min="14336" max="14338" width="11.75390625" style="41" customWidth="1"/>
    <col min="14339" max="14339" width="13.75390625" style="41" customWidth="1"/>
    <col min="14340" max="14340" width="11.75390625" style="41" customWidth="1"/>
    <col min="14341" max="14341" width="13.75390625" style="41" customWidth="1"/>
    <col min="14342" max="14347" width="11.75390625" style="41" customWidth="1"/>
    <col min="14348" max="14349" width="9.375" style="41" customWidth="1"/>
    <col min="14350" max="14350" width="11.00390625" style="41" customWidth="1"/>
    <col min="14351" max="14351" width="11.25390625" style="41" customWidth="1"/>
    <col min="14352" max="14352" width="11.375" style="41" customWidth="1"/>
    <col min="14353" max="14591" width="9.125" style="41" customWidth="1"/>
    <col min="14592" max="14594" width="11.75390625" style="41" customWidth="1"/>
    <col min="14595" max="14595" width="13.75390625" style="41" customWidth="1"/>
    <col min="14596" max="14596" width="11.75390625" style="41" customWidth="1"/>
    <col min="14597" max="14597" width="13.75390625" style="41" customWidth="1"/>
    <col min="14598" max="14603" width="11.75390625" style="41" customWidth="1"/>
    <col min="14604" max="14605" width="9.375" style="41" customWidth="1"/>
    <col min="14606" max="14606" width="11.00390625" style="41" customWidth="1"/>
    <col min="14607" max="14607" width="11.25390625" style="41" customWidth="1"/>
    <col min="14608" max="14608" width="11.375" style="41" customWidth="1"/>
    <col min="14609" max="14847" width="9.125" style="41" customWidth="1"/>
    <col min="14848" max="14850" width="11.75390625" style="41" customWidth="1"/>
    <col min="14851" max="14851" width="13.75390625" style="41" customWidth="1"/>
    <col min="14852" max="14852" width="11.75390625" style="41" customWidth="1"/>
    <col min="14853" max="14853" width="13.75390625" style="41" customWidth="1"/>
    <col min="14854" max="14859" width="11.75390625" style="41" customWidth="1"/>
    <col min="14860" max="14861" width="9.375" style="41" customWidth="1"/>
    <col min="14862" max="14862" width="11.00390625" style="41" customWidth="1"/>
    <col min="14863" max="14863" width="11.25390625" style="41" customWidth="1"/>
    <col min="14864" max="14864" width="11.375" style="41" customWidth="1"/>
    <col min="14865" max="15103" width="9.125" style="41" customWidth="1"/>
    <col min="15104" max="15106" width="11.75390625" style="41" customWidth="1"/>
    <col min="15107" max="15107" width="13.75390625" style="41" customWidth="1"/>
    <col min="15108" max="15108" width="11.75390625" style="41" customWidth="1"/>
    <col min="15109" max="15109" width="13.75390625" style="41" customWidth="1"/>
    <col min="15110" max="15115" width="11.75390625" style="41" customWidth="1"/>
    <col min="15116" max="15117" width="9.375" style="41" customWidth="1"/>
    <col min="15118" max="15118" width="11.00390625" style="41" customWidth="1"/>
    <col min="15119" max="15119" width="11.25390625" style="41" customWidth="1"/>
    <col min="15120" max="15120" width="11.375" style="41" customWidth="1"/>
    <col min="15121" max="15359" width="9.125" style="41" customWidth="1"/>
    <col min="15360" max="15362" width="11.75390625" style="41" customWidth="1"/>
    <col min="15363" max="15363" width="13.75390625" style="41" customWidth="1"/>
    <col min="15364" max="15364" width="11.75390625" style="41" customWidth="1"/>
    <col min="15365" max="15365" width="13.75390625" style="41" customWidth="1"/>
    <col min="15366" max="15371" width="11.75390625" style="41" customWidth="1"/>
    <col min="15372" max="15373" width="9.375" style="41" customWidth="1"/>
    <col min="15374" max="15374" width="11.00390625" style="41" customWidth="1"/>
    <col min="15375" max="15375" width="11.25390625" style="41" customWidth="1"/>
    <col min="15376" max="15376" width="11.375" style="41" customWidth="1"/>
    <col min="15377" max="15615" width="9.125" style="41" customWidth="1"/>
    <col min="15616" max="15618" width="11.75390625" style="41" customWidth="1"/>
    <col min="15619" max="15619" width="13.75390625" style="41" customWidth="1"/>
    <col min="15620" max="15620" width="11.75390625" style="41" customWidth="1"/>
    <col min="15621" max="15621" width="13.75390625" style="41" customWidth="1"/>
    <col min="15622" max="15627" width="11.75390625" style="41" customWidth="1"/>
    <col min="15628" max="15629" width="9.375" style="41" customWidth="1"/>
    <col min="15630" max="15630" width="11.00390625" style="41" customWidth="1"/>
    <col min="15631" max="15631" width="11.25390625" style="41" customWidth="1"/>
    <col min="15632" max="15632" width="11.375" style="41" customWidth="1"/>
    <col min="15633" max="15871" width="9.125" style="41" customWidth="1"/>
    <col min="15872" max="15874" width="11.75390625" style="41" customWidth="1"/>
    <col min="15875" max="15875" width="13.75390625" style="41" customWidth="1"/>
    <col min="15876" max="15876" width="11.75390625" style="41" customWidth="1"/>
    <col min="15877" max="15877" width="13.75390625" style="41" customWidth="1"/>
    <col min="15878" max="15883" width="11.75390625" style="41" customWidth="1"/>
    <col min="15884" max="15885" width="9.375" style="41" customWidth="1"/>
    <col min="15886" max="15886" width="11.00390625" style="41" customWidth="1"/>
    <col min="15887" max="15887" width="11.25390625" style="41" customWidth="1"/>
    <col min="15888" max="15888" width="11.375" style="41" customWidth="1"/>
    <col min="15889" max="16127" width="9.125" style="41" customWidth="1"/>
    <col min="16128" max="16130" width="11.75390625" style="41" customWidth="1"/>
    <col min="16131" max="16131" width="13.75390625" style="41" customWidth="1"/>
    <col min="16132" max="16132" width="11.75390625" style="41" customWidth="1"/>
    <col min="16133" max="16133" width="13.75390625" style="41" customWidth="1"/>
    <col min="16134" max="16139" width="11.75390625" style="41" customWidth="1"/>
    <col min="16140" max="16141" width="9.375" style="41" customWidth="1"/>
    <col min="16142" max="16142" width="11.00390625" style="41" customWidth="1"/>
    <col min="16143" max="16143" width="11.25390625" style="41" customWidth="1"/>
    <col min="16144" max="16144" width="11.375" style="41" customWidth="1"/>
    <col min="16145" max="16146" width="9.125" style="41" customWidth="1"/>
    <col min="16147" max="16384" width="9.125" style="41" customWidth="1"/>
  </cols>
  <sheetData>
    <row r="1" spans="1:12" ht="15.75" customHeight="1">
      <c r="A1" s="123" t="s">
        <v>126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4.25" customHeight="1">
      <c r="A2" s="37"/>
      <c r="B2" s="37"/>
      <c r="C2" s="124" t="s">
        <v>262</v>
      </c>
      <c r="D2" s="124"/>
      <c r="E2" s="124"/>
      <c r="F2" s="124"/>
      <c r="G2" s="124"/>
      <c r="H2" s="124"/>
      <c r="I2" s="124"/>
      <c r="J2" s="124"/>
      <c r="K2" s="37"/>
      <c r="L2" s="37"/>
    </row>
    <row r="3" ht="18">
      <c r="A3" s="38"/>
    </row>
    <row r="4" spans="1:15" ht="36.75" thickBot="1">
      <c r="A4" s="39"/>
      <c r="B4" s="40" t="s">
        <v>79</v>
      </c>
      <c r="C4" s="40" t="s">
        <v>127</v>
      </c>
      <c r="D4" s="40" t="s">
        <v>128</v>
      </c>
      <c r="E4" s="40" t="s">
        <v>129</v>
      </c>
      <c r="F4" s="40" t="s">
        <v>130</v>
      </c>
      <c r="G4" s="40" t="s">
        <v>131</v>
      </c>
      <c r="H4" s="40" t="s">
        <v>132</v>
      </c>
      <c r="I4" s="40" t="s">
        <v>133</v>
      </c>
      <c r="J4" s="40" t="s">
        <v>134</v>
      </c>
      <c r="K4" s="40" t="s">
        <v>135</v>
      </c>
      <c r="L4" s="53" t="s">
        <v>136</v>
      </c>
      <c r="M4" s="54" t="s">
        <v>285</v>
      </c>
      <c r="N4" s="52" t="s">
        <v>286</v>
      </c>
      <c r="O4" s="57" t="s">
        <v>287</v>
      </c>
    </row>
    <row r="5" spans="1:15" ht="12.75" thickBot="1">
      <c r="A5" s="42" t="s">
        <v>14</v>
      </c>
      <c r="B5" s="66">
        <v>88433</v>
      </c>
      <c r="C5" s="67">
        <v>0.46</v>
      </c>
      <c r="D5" s="67">
        <v>0.27</v>
      </c>
      <c r="E5" s="67">
        <v>0.3</v>
      </c>
      <c r="F5" s="67">
        <v>0.23</v>
      </c>
      <c r="G5" s="67">
        <v>0.3</v>
      </c>
      <c r="H5" s="67">
        <v>0.21</v>
      </c>
      <c r="I5" s="67">
        <v>0.35</v>
      </c>
      <c r="J5" s="67">
        <v>0.39</v>
      </c>
      <c r="K5" s="67">
        <v>0.51</v>
      </c>
      <c r="L5" s="68">
        <v>0.29</v>
      </c>
      <c r="M5" s="55">
        <v>0.300656994560854</v>
      </c>
      <c r="N5" s="50">
        <v>0.31353549042859563</v>
      </c>
      <c r="O5" s="58">
        <v>0.2942055059574324</v>
      </c>
    </row>
    <row r="6" spans="1:15" ht="12.75" thickBot="1">
      <c r="A6" s="42" t="s">
        <v>15</v>
      </c>
      <c r="B6" s="69">
        <v>63711</v>
      </c>
      <c r="C6" s="67">
        <v>0.41</v>
      </c>
      <c r="D6" s="67">
        <v>0.22</v>
      </c>
      <c r="E6" s="67">
        <v>0.27</v>
      </c>
      <c r="F6" s="67">
        <v>0.19</v>
      </c>
      <c r="G6" s="67">
        <v>0.22</v>
      </c>
      <c r="H6" s="67">
        <v>0.18</v>
      </c>
      <c r="I6" s="67">
        <v>0.29</v>
      </c>
      <c r="J6" s="67">
        <v>0.27</v>
      </c>
      <c r="K6" s="67">
        <v>0.38</v>
      </c>
      <c r="L6" s="68">
        <v>0.22</v>
      </c>
      <c r="M6" s="55">
        <v>0.2347004441933104</v>
      </c>
      <c r="N6" s="50">
        <v>0.24634858812074</v>
      </c>
      <c r="O6" s="58">
        <v>0.22735068991116913</v>
      </c>
    </row>
    <row r="7" spans="1:21" ht="12.75" thickBot="1">
      <c r="A7" s="42" t="s">
        <v>16</v>
      </c>
      <c r="B7" s="69">
        <v>51273</v>
      </c>
      <c r="C7" s="67">
        <v>0.48</v>
      </c>
      <c r="D7" s="67">
        <v>0.34</v>
      </c>
      <c r="E7" s="67">
        <v>0.37</v>
      </c>
      <c r="F7" s="67">
        <v>0.31</v>
      </c>
      <c r="G7" s="67">
        <v>0.31</v>
      </c>
      <c r="H7" s="67">
        <v>0.24</v>
      </c>
      <c r="I7" s="67">
        <v>0.4</v>
      </c>
      <c r="J7" s="67">
        <v>0.47</v>
      </c>
      <c r="K7" s="67">
        <v>0.63</v>
      </c>
      <c r="L7" s="68">
        <v>0.35</v>
      </c>
      <c r="M7" s="55">
        <v>0.3515885553800246</v>
      </c>
      <c r="N7" s="50">
        <v>0.3320210849402816</v>
      </c>
      <c r="O7" s="58">
        <v>0.35967039629609215</v>
      </c>
      <c r="Q7" s="43"/>
      <c r="R7" s="28"/>
      <c r="S7" s="28"/>
      <c r="T7" s="28"/>
      <c r="U7" s="44"/>
    </row>
    <row r="8" spans="1:15" ht="12.75" thickBot="1">
      <c r="A8" s="42" t="s">
        <v>17</v>
      </c>
      <c r="B8" s="69">
        <v>38237</v>
      </c>
      <c r="C8" s="67">
        <v>0.45</v>
      </c>
      <c r="D8" s="67">
        <v>0.31</v>
      </c>
      <c r="E8" s="67">
        <v>0.26</v>
      </c>
      <c r="F8" s="67">
        <v>0.2</v>
      </c>
      <c r="G8" s="67">
        <v>0.26</v>
      </c>
      <c r="H8" s="67">
        <v>0.18</v>
      </c>
      <c r="I8" s="67">
        <v>0.32</v>
      </c>
      <c r="J8" s="67">
        <v>0.39</v>
      </c>
      <c r="K8" s="67">
        <v>0.58</v>
      </c>
      <c r="L8" s="68">
        <v>0.28</v>
      </c>
      <c r="M8" s="55">
        <v>0.2827366163663467</v>
      </c>
      <c r="N8" s="50">
        <v>0.26968618034280034</v>
      </c>
      <c r="O8" s="58">
        <v>0.28876146788990825</v>
      </c>
    </row>
    <row r="9" spans="1:15" ht="12.75" thickBot="1">
      <c r="A9" s="42" t="s">
        <v>18</v>
      </c>
      <c r="B9" s="69">
        <v>52764</v>
      </c>
      <c r="C9" s="67">
        <v>0.56</v>
      </c>
      <c r="D9" s="67">
        <v>0.37</v>
      </c>
      <c r="E9" s="67">
        <v>0.36</v>
      </c>
      <c r="F9" s="67">
        <v>0.28</v>
      </c>
      <c r="G9" s="67">
        <v>0.33</v>
      </c>
      <c r="H9" s="67">
        <v>0.27</v>
      </c>
      <c r="I9" s="67">
        <v>0.38</v>
      </c>
      <c r="J9" s="67">
        <v>0.42</v>
      </c>
      <c r="K9" s="67">
        <v>0.53</v>
      </c>
      <c r="L9" s="68">
        <v>0.33</v>
      </c>
      <c r="M9" s="55">
        <v>0.34148282920172846</v>
      </c>
      <c r="N9" s="50">
        <v>0.34765124140342696</v>
      </c>
      <c r="O9" s="58">
        <v>0.33851036342189517</v>
      </c>
    </row>
    <row r="10" spans="1:15" ht="12.75" thickBot="1">
      <c r="A10" s="42" t="s">
        <v>19</v>
      </c>
      <c r="B10" s="69">
        <v>47432</v>
      </c>
      <c r="C10" s="67">
        <v>0.3</v>
      </c>
      <c r="D10" s="67">
        <v>0.17</v>
      </c>
      <c r="E10" s="67">
        <v>0.17</v>
      </c>
      <c r="F10" s="67">
        <v>0.11</v>
      </c>
      <c r="G10" s="67">
        <v>0.15</v>
      </c>
      <c r="H10" s="67">
        <v>0.14</v>
      </c>
      <c r="I10" s="67">
        <v>0.26</v>
      </c>
      <c r="J10" s="67">
        <v>0.33</v>
      </c>
      <c r="K10" s="67">
        <v>0.42</v>
      </c>
      <c r="L10" s="68">
        <v>0.2</v>
      </c>
      <c r="M10" s="55">
        <v>0.2082349468713105</v>
      </c>
      <c r="N10" s="50">
        <v>0.1669008900488523</v>
      </c>
      <c r="O10" s="58">
        <v>0.22724614484902583</v>
      </c>
    </row>
    <row r="11" spans="1:15" ht="12.75" thickBot="1">
      <c r="A11" s="42" t="s">
        <v>20</v>
      </c>
      <c r="B11" s="69">
        <v>22986</v>
      </c>
      <c r="C11" s="70">
        <v>0.32</v>
      </c>
      <c r="D11" s="70">
        <v>0.13</v>
      </c>
      <c r="E11" s="70">
        <v>0.18</v>
      </c>
      <c r="F11" s="70">
        <v>0.09</v>
      </c>
      <c r="G11" s="70">
        <v>0.25</v>
      </c>
      <c r="H11" s="70">
        <v>0.15</v>
      </c>
      <c r="I11" s="70">
        <v>0.3</v>
      </c>
      <c r="J11" s="70">
        <v>0.37</v>
      </c>
      <c r="K11" s="70">
        <v>0.49</v>
      </c>
      <c r="L11" s="71">
        <v>0.24</v>
      </c>
      <c r="M11" s="55">
        <v>0.25280605586008875</v>
      </c>
      <c r="N11" s="50">
        <v>0.242538316751815</v>
      </c>
      <c r="O11" s="58">
        <v>0.2577180344738873</v>
      </c>
    </row>
    <row r="12" spans="1:15" ht="12.75" thickBot="1">
      <c r="A12" s="42" t="s">
        <v>21</v>
      </c>
      <c r="B12" s="72">
        <v>186025</v>
      </c>
      <c r="C12" s="73">
        <v>0.58</v>
      </c>
      <c r="D12" s="74">
        <v>0.43</v>
      </c>
      <c r="E12" s="73">
        <v>0.39</v>
      </c>
      <c r="F12" s="73">
        <v>0.34</v>
      </c>
      <c r="G12" s="74">
        <v>0.41</v>
      </c>
      <c r="H12" s="74">
        <v>0.34</v>
      </c>
      <c r="I12" s="75">
        <v>0.51</v>
      </c>
      <c r="J12" s="73">
        <v>0.49</v>
      </c>
      <c r="K12" s="74">
        <v>0.58</v>
      </c>
      <c r="L12" s="76">
        <v>0.42</v>
      </c>
      <c r="M12" s="55">
        <v>0.42108318774358283</v>
      </c>
      <c r="N12" s="50">
        <v>0.41534194331281965</v>
      </c>
      <c r="O12" s="58">
        <v>0.42366370578151785</v>
      </c>
    </row>
    <row r="13" spans="1:15" ht="12.75" thickBot="1">
      <c r="A13" s="42" t="s">
        <v>22</v>
      </c>
      <c r="B13" s="69">
        <v>145025</v>
      </c>
      <c r="C13" s="67">
        <v>0.38</v>
      </c>
      <c r="D13" s="67">
        <v>0.24</v>
      </c>
      <c r="E13" s="67">
        <v>0.25</v>
      </c>
      <c r="F13" s="67">
        <v>0.18</v>
      </c>
      <c r="G13" s="67">
        <v>0.26</v>
      </c>
      <c r="H13" s="67">
        <v>0.18</v>
      </c>
      <c r="I13" s="67">
        <v>0.34</v>
      </c>
      <c r="J13" s="67">
        <v>0.41</v>
      </c>
      <c r="K13" s="67">
        <v>0.57</v>
      </c>
      <c r="L13" s="68">
        <v>0.29</v>
      </c>
      <c r="M13" s="55">
        <v>0.2955076710911912</v>
      </c>
      <c r="N13" s="50">
        <v>0.2691687473990845</v>
      </c>
      <c r="O13" s="58">
        <v>0.30500952363080214</v>
      </c>
    </row>
    <row r="14" spans="1:15" ht="12.75" thickBot="1">
      <c r="A14" s="42" t="s">
        <v>23</v>
      </c>
      <c r="B14" s="69">
        <v>85535</v>
      </c>
      <c r="C14" s="67">
        <v>0.51</v>
      </c>
      <c r="D14" s="67">
        <v>0.33</v>
      </c>
      <c r="E14" s="67">
        <v>0.3</v>
      </c>
      <c r="F14" s="67">
        <v>0.24</v>
      </c>
      <c r="G14" s="67">
        <v>0.3</v>
      </c>
      <c r="H14" s="67">
        <v>0.25</v>
      </c>
      <c r="I14" s="67">
        <v>0.41</v>
      </c>
      <c r="J14" s="67">
        <v>0.46</v>
      </c>
      <c r="K14" s="67">
        <v>0.54</v>
      </c>
      <c r="L14" s="68">
        <v>0.33</v>
      </c>
      <c r="M14" s="55">
        <v>0.3376395627520898</v>
      </c>
      <c r="N14" s="50">
        <v>0.3170902775458401</v>
      </c>
      <c r="O14" s="58">
        <v>0.3487066949670828</v>
      </c>
    </row>
    <row r="15" spans="1:15" ht="12.75" thickBot="1">
      <c r="A15" s="42" t="s">
        <v>24</v>
      </c>
      <c r="B15" s="69">
        <v>47229</v>
      </c>
      <c r="C15" s="67">
        <v>0.48</v>
      </c>
      <c r="D15" s="70">
        <v>0.29</v>
      </c>
      <c r="E15" s="67">
        <v>0.3</v>
      </c>
      <c r="F15" s="67">
        <v>0.22</v>
      </c>
      <c r="G15" s="67">
        <v>0.25</v>
      </c>
      <c r="H15" s="67">
        <v>0.21</v>
      </c>
      <c r="I15" s="67">
        <v>0.36</v>
      </c>
      <c r="J15" s="67">
        <v>0.42</v>
      </c>
      <c r="K15" s="67">
        <v>0.54</v>
      </c>
      <c r="L15" s="68">
        <v>0.3</v>
      </c>
      <c r="M15" s="55">
        <v>0.30379639628194544</v>
      </c>
      <c r="N15" s="50">
        <v>0.2732978880519864</v>
      </c>
      <c r="O15" s="58">
        <v>0.31605663905957787</v>
      </c>
    </row>
    <row r="16" spans="1:15" ht="12.75" thickBot="1">
      <c r="A16" s="42" t="s">
        <v>25</v>
      </c>
      <c r="B16" s="69">
        <v>12490</v>
      </c>
      <c r="C16" s="67">
        <v>0.66</v>
      </c>
      <c r="D16" s="77">
        <v>0.45</v>
      </c>
      <c r="E16" s="67">
        <v>0.48</v>
      </c>
      <c r="F16" s="67">
        <v>0.43</v>
      </c>
      <c r="G16" s="67">
        <v>0.41</v>
      </c>
      <c r="H16" s="67">
        <v>0.36</v>
      </c>
      <c r="I16" s="67">
        <v>0.51</v>
      </c>
      <c r="J16" s="67">
        <v>0.52</v>
      </c>
      <c r="K16" s="67">
        <v>0.59</v>
      </c>
      <c r="L16" s="68">
        <v>0.44</v>
      </c>
      <c r="M16" s="55">
        <v>0.4542033626901521</v>
      </c>
      <c r="N16" s="50">
        <v>0.45119252520285225</v>
      </c>
      <c r="O16" s="58">
        <v>0.45565712928885194</v>
      </c>
    </row>
    <row r="17" spans="1:15" ht="12">
      <c r="A17" s="46" t="s">
        <v>263</v>
      </c>
      <c r="B17" s="78">
        <v>841140</v>
      </c>
      <c r="C17" s="79">
        <v>0.48</v>
      </c>
      <c r="D17" s="79">
        <v>0.31</v>
      </c>
      <c r="E17" s="79">
        <v>0.31</v>
      </c>
      <c r="F17" s="79">
        <v>0.24</v>
      </c>
      <c r="G17" s="79">
        <v>0.3</v>
      </c>
      <c r="H17" s="79">
        <v>0.24</v>
      </c>
      <c r="I17" s="79">
        <v>0.39</v>
      </c>
      <c r="J17" s="79">
        <v>0.42</v>
      </c>
      <c r="K17" s="79">
        <v>0.54</v>
      </c>
      <c r="L17" s="80">
        <v>0.32</v>
      </c>
      <c r="M17" s="56">
        <v>0.32595525120669566</v>
      </c>
      <c r="N17" s="51">
        <v>0.314465170978147</v>
      </c>
      <c r="O17" s="59">
        <v>0.3312241737776383</v>
      </c>
    </row>
    <row r="19" spans="1:15" ht="39" customHeight="1" thickBot="1">
      <c r="A19" s="81"/>
      <c r="B19" s="82" t="s">
        <v>79</v>
      </c>
      <c r="C19" s="82" t="s">
        <v>137</v>
      </c>
      <c r="D19" s="82" t="s">
        <v>138</v>
      </c>
      <c r="E19" s="82" t="s">
        <v>139</v>
      </c>
      <c r="F19" s="82" t="s">
        <v>140</v>
      </c>
      <c r="G19" s="82" t="s">
        <v>131</v>
      </c>
      <c r="H19" s="82" t="s">
        <v>132</v>
      </c>
      <c r="I19" s="82" t="s">
        <v>133</v>
      </c>
      <c r="J19" s="82" t="s">
        <v>134</v>
      </c>
      <c r="K19" s="82" t="s">
        <v>135</v>
      </c>
      <c r="L19" s="83" t="s">
        <v>136</v>
      </c>
      <c r="M19" s="49" t="s">
        <v>285</v>
      </c>
      <c r="N19" s="47" t="s">
        <v>286</v>
      </c>
      <c r="O19" s="48" t="s">
        <v>287</v>
      </c>
    </row>
    <row r="20" spans="1:15" ht="24.75" thickBot="1">
      <c r="A20" s="84" t="s">
        <v>141</v>
      </c>
      <c r="B20" s="66">
        <v>88433</v>
      </c>
      <c r="C20" s="85" t="s">
        <v>142</v>
      </c>
      <c r="D20" s="85" t="s">
        <v>143</v>
      </c>
      <c r="E20" s="85" t="s">
        <v>144</v>
      </c>
      <c r="F20" s="85" t="s">
        <v>145</v>
      </c>
      <c r="G20" s="85" t="s">
        <v>146</v>
      </c>
      <c r="H20" s="85" t="s">
        <v>147</v>
      </c>
      <c r="I20" s="85" t="s">
        <v>148</v>
      </c>
      <c r="J20" s="85" t="s">
        <v>149</v>
      </c>
      <c r="K20" s="85" t="s">
        <v>150</v>
      </c>
      <c r="L20" s="86" t="s">
        <v>151</v>
      </c>
      <c r="M20" s="60" t="s">
        <v>288</v>
      </c>
      <c r="N20" s="61" t="s">
        <v>301</v>
      </c>
      <c r="O20" s="62" t="s">
        <v>314</v>
      </c>
    </row>
    <row r="21" spans="1:15" ht="24.75" thickBot="1">
      <c r="A21" s="87" t="s">
        <v>152</v>
      </c>
      <c r="B21" s="69">
        <v>63711</v>
      </c>
      <c r="C21" s="88" t="s">
        <v>153</v>
      </c>
      <c r="D21" s="88" t="s">
        <v>154</v>
      </c>
      <c r="E21" s="88" t="s">
        <v>155</v>
      </c>
      <c r="F21" s="88" t="s">
        <v>156</v>
      </c>
      <c r="G21" s="88" t="s">
        <v>157</v>
      </c>
      <c r="H21" s="88" t="s">
        <v>158</v>
      </c>
      <c r="I21" s="88" t="s">
        <v>159</v>
      </c>
      <c r="J21" s="88" t="s">
        <v>160</v>
      </c>
      <c r="K21" s="88" t="s">
        <v>161</v>
      </c>
      <c r="L21" s="89" t="s">
        <v>162</v>
      </c>
      <c r="M21" s="60" t="s">
        <v>289</v>
      </c>
      <c r="N21" s="61" t="s">
        <v>302</v>
      </c>
      <c r="O21" s="62" t="s">
        <v>315</v>
      </c>
    </row>
    <row r="22" spans="1:15" ht="24.75" thickBot="1">
      <c r="A22" s="87" t="s">
        <v>163</v>
      </c>
      <c r="B22" s="69">
        <v>51273</v>
      </c>
      <c r="C22" s="88" t="s">
        <v>164</v>
      </c>
      <c r="D22" s="88" t="s">
        <v>165</v>
      </c>
      <c r="E22" s="88" t="s">
        <v>166</v>
      </c>
      <c r="F22" s="88" t="s">
        <v>167</v>
      </c>
      <c r="G22" s="88" t="s">
        <v>168</v>
      </c>
      <c r="H22" s="88" t="s">
        <v>169</v>
      </c>
      <c r="I22" s="88" t="s">
        <v>170</v>
      </c>
      <c r="J22" s="88" t="s">
        <v>171</v>
      </c>
      <c r="K22" s="88" t="s">
        <v>172</v>
      </c>
      <c r="L22" s="89" t="s">
        <v>173</v>
      </c>
      <c r="M22" s="60" t="s">
        <v>290</v>
      </c>
      <c r="N22" s="61" t="s">
        <v>303</v>
      </c>
      <c r="O22" s="62" t="s">
        <v>316</v>
      </c>
    </row>
    <row r="23" spans="1:15" ht="24.75" thickBot="1">
      <c r="A23" s="87" t="s">
        <v>174</v>
      </c>
      <c r="B23" s="69">
        <v>38237</v>
      </c>
      <c r="C23" s="88" t="s">
        <v>175</v>
      </c>
      <c r="D23" s="88" t="s">
        <v>176</v>
      </c>
      <c r="E23" s="88" t="s">
        <v>177</v>
      </c>
      <c r="F23" s="88" t="s">
        <v>178</v>
      </c>
      <c r="G23" s="88" t="s">
        <v>179</v>
      </c>
      <c r="H23" s="88" t="s">
        <v>180</v>
      </c>
      <c r="I23" s="88" t="s">
        <v>181</v>
      </c>
      <c r="J23" s="88" t="s">
        <v>182</v>
      </c>
      <c r="K23" s="88" t="s">
        <v>183</v>
      </c>
      <c r="L23" s="89" t="s">
        <v>184</v>
      </c>
      <c r="M23" s="60" t="s">
        <v>291</v>
      </c>
      <c r="N23" s="61" t="s">
        <v>304</v>
      </c>
      <c r="O23" s="62" t="s">
        <v>317</v>
      </c>
    </row>
    <row r="24" spans="1:15" ht="24.75" thickBot="1">
      <c r="A24" s="87" t="s">
        <v>185</v>
      </c>
      <c r="B24" s="69">
        <v>52764</v>
      </c>
      <c r="C24" s="88" t="s">
        <v>186</v>
      </c>
      <c r="D24" s="88" t="s">
        <v>187</v>
      </c>
      <c r="E24" s="88" t="s">
        <v>188</v>
      </c>
      <c r="F24" s="88" t="s">
        <v>189</v>
      </c>
      <c r="G24" s="88" t="s">
        <v>190</v>
      </c>
      <c r="H24" s="88" t="s">
        <v>191</v>
      </c>
      <c r="I24" s="88" t="s">
        <v>192</v>
      </c>
      <c r="J24" s="88" t="s">
        <v>193</v>
      </c>
      <c r="K24" s="88" t="s">
        <v>194</v>
      </c>
      <c r="L24" s="89" t="s">
        <v>195</v>
      </c>
      <c r="M24" s="60" t="s">
        <v>292</v>
      </c>
      <c r="N24" s="61" t="s">
        <v>305</v>
      </c>
      <c r="O24" s="62" t="s">
        <v>318</v>
      </c>
    </row>
    <row r="25" spans="1:15" ht="24.75" thickBot="1">
      <c r="A25" s="87" t="s">
        <v>196</v>
      </c>
      <c r="B25" s="69">
        <v>47432</v>
      </c>
      <c r="C25" s="88" t="s">
        <v>197</v>
      </c>
      <c r="D25" s="88" t="s">
        <v>198</v>
      </c>
      <c r="E25" s="88" t="s">
        <v>199</v>
      </c>
      <c r="F25" s="88" t="s">
        <v>200</v>
      </c>
      <c r="G25" s="88" t="s">
        <v>201</v>
      </c>
      <c r="H25" s="88" t="s">
        <v>202</v>
      </c>
      <c r="I25" s="88" t="s">
        <v>203</v>
      </c>
      <c r="J25" s="88" t="s">
        <v>204</v>
      </c>
      <c r="K25" s="88" t="s">
        <v>205</v>
      </c>
      <c r="L25" s="89" t="s">
        <v>206</v>
      </c>
      <c r="M25" s="60" t="s">
        <v>293</v>
      </c>
      <c r="N25" s="61" t="s">
        <v>306</v>
      </c>
      <c r="O25" s="62" t="s">
        <v>319</v>
      </c>
    </row>
    <row r="26" spans="1:15" ht="24">
      <c r="A26" s="87" t="s">
        <v>207</v>
      </c>
      <c r="B26" s="69">
        <v>22986</v>
      </c>
      <c r="C26" s="88" t="s">
        <v>208</v>
      </c>
      <c r="D26" s="88" t="s">
        <v>209</v>
      </c>
      <c r="E26" s="88" t="s">
        <v>210</v>
      </c>
      <c r="F26" s="88" t="s">
        <v>211</v>
      </c>
      <c r="G26" s="88" t="s">
        <v>212</v>
      </c>
      <c r="H26" s="88" t="s">
        <v>213</v>
      </c>
      <c r="I26" s="88" t="s">
        <v>214</v>
      </c>
      <c r="J26" s="88" t="s">
        <v>215</v>
      </c>
      <c r="K26" s="88" t="s">
        <v>216</v>
      </c>
      <c r="L26" s="89" t="s">
        <v>217</v>
      </c>
      <c r="M26" s="60" t="s">
        <v>294</v>
      </c>
      <c r="N26" s="61" t="s">
        <v>307</v>
      </c>
      <c r="O26" s="62" t="s">
        <v>320</v>
      </c>
    </row>
    <row r="27" spans="1:15" ht="24.75" thickBot="1">
      <c r="A27" s="90" t="s">
        <v>264</v>
      </c>
      <c r="B27" s="72">
        <v>186025</v>
      </c>
      <c r="C27" s="91" t="s">
        <v>265</v>
      </c>
      <c r="D27" s="91" t="s">
        <v>266</v>
      </c>
      <c r="E27" s="91" t="s">
        <v>267</v>
      </c>
      <c r="F27" s="91" t="s">
        <v>268</v>
      </c>
      <c r="G27" s="91" t="s">
        <v>269</v>
      </c>
      <c r="H27" s="91" t="s">
        <v>270</v>
      </c>
      <c r="I27" s="91" t="s">
        <v>271</v>
      </c>
      <c r="J27" s="91" t="s">
        <v>272</v>
      </c>
      <c r="K27" s="91" t="s">
        <v>273</v>
      </c>
      <c r="L27" s="92" t="s">
        <v>274</v>
      </c>
      <c r="M27" s="60" t="s">
        <v>295</v>
      </c>
      <c r="N27" s="61" t="s">
        <v>308</v>
      </c>
      <c r="O27" s="62" t="s">
        <v>321</v>
      </c>
    </row>
    <row r="28" spans="1:15" ht="24.75" thickBot="1">
      <c r="A28" s="87" t="s">
        <v>218</v>
      </c>
      <c r="B28" s="69">
        <v>145025</v>
      </c>
      <c r="C28" s="88" t="s">
        <v>219</v>
      </c>
      <c r="D28" s="88" t="s">
        <v>220</v>
      </c>
      <c r="E28" s="88" t="s">
        <v>221</v>
      </c>
      <c r="F28" s="88" t="s">
        <v>222</v>
      </c>
      <c r="G28" s="88" t="s">
        <v>223</v>
      </c>
      <c r="H28" s="88" t="s">
        <v>224</v>
      </c>
      <c r="I28" s="88" t="s">
        <v>225</v>
      </c>
      <c r="J28" s="88" t="s">
        <v>226</v>
      </c>
      <c r="K28" s="88" t="s">
        <v>227</v>
      </c>
      <c r="L28" s="89" t="s">
        <v>228</v>
      </c>
      <c r="M28" s="60" t="s">
        <v>296</v>
      </c>
      <c r="N28" s="61" t="s">
        <v>309</v>
      </c>
      <c r="O28" s="62" t="s">
        <v>322</v>
      </c>
    </row>
    <row r="29" spans="1:15" ht="24.75" thickBot="1">
      <c r="A29" s="87" t="s">
        <v>229</v>
      </c>
      <c r="B29" s="69">
        <v>85535</v>
      </c>
      <c r="C29" s="88" t="s">
        <v>230</v>
      </c>
      <c r="D29" s="88" t="s">
        <v>231</v>
      </c>
      <c r="E29" s="88" t="s">
        <v>232</v>
      </c>
      <c r="F29" s="88" t="s">
        <v>233</v>
      </c>
      <c r="G29" s="88" t="s">
        <v>234</v>
      </c>
      <c r="H29" s="88" t="s">
        <v>235</v>
      </c>
      <c r="I29" s="88" t="s">
        <v>236</v>
      </c>
      <c r="J29" s="88" t="s">
        <v>237</v>
      </c>
      <c r="K29" s="88" t="s">
        <v>238</v>
      </c>
      <c r="L29" s="89" t="s">
        <v>239</v>
      </c>
      <c r="M29" s="60" t="s">
        <v>297</v>
      </c>
      <c r="N29" s="61" t="s">
        <v>310</v>
      </c>
      <c r="O29" s="62" t="s">
        <v>323</v>
      </c>
    </row>
    <row r="30" spans="1:15" ht="24.75" thickBot="1">
      <c r="A30" s="87" t="s">
        <v>240</v>
      </c>
      <c r="B30" s="69">
        <v>47229</v>
      </c>
      <c r="C30" s="88" t="s">
        <v>241</v>
      </c>
      <c r="D30" s="88" t="s">
        <v>242</v>
      </c>
      <c r="E30" s="88" t="s">
        <v>243</v>
      </c>
      <c r="F30" s="88" t="s">
        <v>244</v>
      </c>
      <c r="G30" s="88" t="s">
        <v>245</v>
      </c>
      <c r="H30" s="88" t="s">
        <v>246</v>
      </c>
      <c r="I30" s="88" t="s">
        <v>247</v>
      </c>
      <c r="J30" s="88" t="s">
        <v>248</v>
      </c>
      <c r="K30" s="88" t="s">
        <v>249</v>
      </c>
      <c r="L30" s="89" t="s">
        <v>250</v>
      </c>
      <c r="M30" s="60" t="s">
        <v>298</v>
      </c>
      <c r="N30" s="61" t="s">
        <v>311</v>
      </c>
      <c r="O30" s="62" t="s">
        <v>324</v>
      </c>
    </row>
    <row r="31" spans="1:15" ht="24">
      <c r="A31" s="87" t="s">
        <v>251</v>
      </c>
      <c r="B31" s="69">
        <v>12490</v>
      </c>
      <c r="C31" s="88" t="s">
        <v>252</v>
      </c>
      <c r="D31" s="88" t="s">
        <v>253</v>
      </c>
      <c r="E31" s="88" t="s">
        <v>254</v>
      </c>
      <c r="F31" s="88" t="s">
        <v>255</v>
      </c>
      <c r="G31" s="88" t="s">
        <v>256</v>
      </c>
      <c r="H31" s="88" t="s">
        <v>257</v>
      </c>
      <c r="I31" s="88" t="s">
        <v>258</v>
      </c>
      <c r="J31" s="88" t="s">
        <v>259</v>
      </c>
      <c r="K31" s="88" t="s">
        <v>260</v>
      </c>
      <c r="L31" s="89" t="s">
        <v>261</v>
      </c>
      <c r="M31" s="60" t="s">
        <v>299</v>
      </c>
      <c r="N31" s="61" t="s">
        <v>312</v>
      </c>
      <c r="O31" s="62" t="s">
        <v>325</v>
      </c>
    </row>
    <row r="32" spans="1:15" ht="24">
      <c r="A32" s="93" t="s">
        <v>263</v>
      </c>
      <c r="B32" s="78">
        <v>841140</v>
      </c>
      <c r="C32" s="94" t="s">
        <v>275</v>
      </c>
      <c r="D32" s="94" t="s">
        <v>276</v>
      </c>
      <c r="E32" s="94" t="s">
        <v>277</v>
      </c>
      <c r="F32" s="94" t="s">
        <v>278</v>
      </c>
      <c r="G32" s="94" t="s">
        <v>279</v>
      </c>
      <c r="H32" s="94" t="s">
        <v>280</v>
      </c>
      <c r="I32" s="94" t="s">
        <v>281</v>
      </c>
      <c r="J32" s="94" t="s">
        <v>282</v>
      </c>
      <c r="K32" s="94" t="s">
        <v>283</v>
      </c>
      <c r="L32" s="95" t="s">
        <v>284</v>
      </c>
      <c r="M32" s="63" t="s">
        <v>300</v>
      </c>
      <c r="N32" s="64" t="s">
        <v>313</v>
      </c>
      <c r="O32" s="65" t="s">
        <v>326</v>
      </c>
    </row>
  </sheetData>
  <mergeCells count="2">
    <mergeCell ref="A1:L1"/>
    <mergeCell ref="C2:J2"/>
  </mergeCells>
  <printOptions gridLines="1"/>
  <pageMargins left="0.75" right="0.75" top="1" bottom="1" header="0.5" footer="0.5"/>
  <pageSetup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1st Quarter Report FY 2013</dc:title>
  <dc:subject>Immunization report</dc:subject>
  <dc:creator>Jim, Cheyenne C (IHS/HQ)</dc:creator>
  <cp:keywords>IHS Immunization report FY 2013</cp:keywords>
  <dc:description/>
  <cp:lastModifiedBy>Jim, Cheyenne C (IHS/HQ)</cp:lastModifiedBy>
  <cp:lastPrinted>2013-02-28T18:40:52Z</cp:lastPrinted>
  <dcterms:created xsi:type="dcterms:W3CDTF">2013-02-20T17:54:43Z</dcterms:created>
  <dcterms:modified xsi:type="dcterms:W3CDTF">2013-08-29T17:03:51Z</dcterms:modified>
  <cp:category/>
  <cp:version/>
  <cp:contentType/>
  <cp:contentStatus/>
</cp:coreProperties>
</file>