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490" windowHeight="11595" activeTab="0"/>
  </bookViews>
  <sheets>
    <sheet name="3rd Quarter 3_27 " sheetId="1" r:id="rId1"/>
    <sheet name="3rd Quarter 2 Year Olds " sheetId="2" r:id="rId2"/>
    <sheet name="3rd Quarter Adolescent" sheetId="3" r:id="rId3"/>
    <sheet name="3rd Quarter Adult" sheetId="4" r:id="rId4"/>
    <sheet name="Refusals All Qtrs" sheetId="5" r:id="rId5"/>
  </sheets>
  <externalReferences>
    <externalReference r:id="rId8"/>
    <externalReference r:id="rId9"/>
    <externalReference r:id="rId10"/>
  </externalReferences>
  <definedNames>
    <definedName name="firstper" localSheetId="1">'[1]1st quarter 04'!$D$189</definedName>
    <definedName name="firstper" localSheetId="0">'3rd Quarter 3_27 '!$D$206</definedName>
    <definedName name="firstper" localSheetId="3">#REF!</definedName>
    <definedName name="firstper">'[3]1st quarter 3_27 '!$D$211</definedName>
    <definedName name="firstpop" localSheetId="1">'[1]1st quarter 04'!$B$189</definedName>
    <definedName name="firstpop" localSheetId="0">'3rd Quarter 3_27 '!$B$206</definedName>
    <definedName name="firstpop" localSheetId="3">#REF!</definedName>
  </definedNames>
  <calcPr fullCalcOnLoad="1"/>
</workbook>
</file>

<file path=xl/sharedStrings.xml><?xml version="1.0" encoding="utf-8"?>
<sst xmlns="http://schemas.openxmlformats.org/spreadsheetml/2006/main" count="764" uniqueCount="137">
  <si>
    <t>3-27 Month old Report</t>
  </si>
  <si>
    <t>3rd Quarter Report FY 2013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</si>
  <si>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</si>
  <si>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</si>
  <si>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</si>
  <si>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</si>
  <si>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</si>
  <si>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</si>
  <si>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</si>
  <si>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</si>
  <si>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</si>
  <si>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</si>
  <si>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</si>
  <si>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</si>
  <si>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</si>
  <si>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</si>
  <si>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</si>
  <si>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</si>
  <si>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</si>
  <si>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</si>
  <si>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</si>
  <si>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</si>
  <si>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</si>
  <si>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</si>
  <si>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</si>
  <si>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</si>
  <si>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</si>
  <si>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</si>
  <si>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</si>
  <si>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</si>
  <si>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</si>
  <si>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</si>
  <si>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</si>
  <si>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</si>
  <si>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</si>
  <si>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</si>
  <si>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</si>
  <si>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</si>
  <si>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</si>
  <si>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</si>
  <si>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</si>
  <si>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</si>
  <si>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</si>
  <si>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</si>
  <si>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</si>
  <si>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</si>
  <si>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</si>
  <si>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</si>
  <si>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</si>
  <si>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</si>
  <si>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</si>
  <si>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</si>
  <si>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</si>
  <si>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</si>
  <si>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</si>
  <si>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</si>
  <si>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</si>
  <si>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</si>
  <si>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</si>
  <si>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</si>
  <si>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</si>
  <si>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</si>
  <si>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</si>
  <si>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</si>
  <si>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</si>
  <si>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</si>
  <si>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</si>
  <si>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</si>
  <si>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</si>
  <si>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</si>
  <si>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</si>
  <si>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</si>
  <si>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</si>
  <si>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</si>
  <si>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</si>
  <si>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</t>
  </si>
  <si>
    <t>Tdap #</t>
  </si>
  <si>
    <t>Tdap/Td #</t>
  </si>
  <si>
    <t>Mening #</t>
  </si>
  <si>
    <t>Total Population (Female only)</t>
  </si>
  <si>
    <t xml:space="preserve">HPV1 </t>
  </si>
  <si>
    <t xml:space="preserve">HPV2 </t>
  </si>
  <si>
    <t xml:space="preserve">HPV3 </t>
  </si>
  <si>
    <t>Total Population (Male Only)</t>
  </si>
  <si>
    <t>HPV1 #</t>
  </si>
  <si>
    <t>HPV2 #</t>
  </si>
  <si>
    <t>HPV3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</si>
  <si>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</si>
  <si>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</si>
  <si>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</si>
  <si>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</si>
  <si>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</si>
  <si>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</si>
  <si>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</si>
  <si>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Adult Immunization Report</t>
  </si>
  <si>
    <t>19 years +</t>
  </si>
  <si>
    <t xml:space="preserve">Total Population </t>
  </si>
  <si>
    <t>HPV Females - 19-26 years</t>
  </si>
  <si>
    <t>HPV1</t>
  </si>
  <si>
    <t>HPV2</t>
  </si>
  <si>
    <t>HPV3</t>
  </si>
  <si>
    <t>HPV Males - 19-21 years</t>
  </si>
  <si>
    <t>Zoster  - 60 years+</t>
  </si>
  <si>
    <t>Zoster</t>
  </si>
  <si>
    <t>Pneumo - 65 years+</t>
  </si>
  <si>
    <t>Pneumo at/ after 65 yrs</t>
  </si>
  <si>
    <t>Pneumo Ever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</si>
  <si>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</si>
  <si>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</si>
  <si>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</si>
  <si>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</si>
  <si>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</si>
  <si>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</si>
  <si>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</si>
  <si>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</si>
  <si>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</si>
  <si>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</si>
  <si>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</si>
  <si>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</si>
  <si>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</si>
  <si>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</si>
  <si>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</si>
  <si>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</si>
  <si>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</si>
  <si>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</si>
  <si>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</si>
  <si>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FY12 Q1</t>
  </si>
  <si>
    <t>FY12 Q2</t>
  </si>
  <si>
    <t>FY12 Q3</t>
  </si>
  <si>
    <t>FY12 Q4</t>
  </si>
  <si>
    <t>FY13 Q1</t>
  </si>
  <si>
    <t>FY13 Q2</t>
  </si>
  <si>
    <t>FY13 Q3</t>
  </si>
  <si>
    <t>2 year old report - All Areas</t>
  </si>
  <si>
    <t>Number with Refusals</t>
  </si>
  <si>
    <t>Adolescent - All Areas</t>
  </si>
  <si>
    <t>FY08 Qtr. 2 - FY13 Qtr.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</si>
</sst>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5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8"/>
      <color indexed="8"/>
      <name val="Geneva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4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7.35"/>
      <color indexed="8"/>
      <name val="Arial"/>
      <family val="0"/>
    </font>
    <font>
      <sz val="7.8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8" fillId="0" borderId="0" xfId="55" applyFont="1">
      <alignment/>
      <protection/>
    </xf>
    <xf numFmtId="0" fontId="7" fillId="0" borderId="0" xfId="55">
      <alignment/>
      <protection/>
    </xf>
    <xf numFmtId="0" fontId="7" fillId="33" borderId="0" xfId="55" applyFill="1">
      <alignment/>
      <protection/>
    </xf>
    <xf numFmtId="0" fontId="8" fillId="33" borderId="0" xfId="55" applyFont="1" applyFill="1" applyAlignment="1">
      <alignment horizontal="center"/>
      <protection/>
    </xf>
    <xf numFmtId="0" fontId="7" fillId="0" borderId="0" xfId="55" applyAlignment="1">
      <alignment horizontal="center"/>
      <protection/>
    </xf>
    <xf numFmtId="9" fontId="7" fillId="0" borderId="0" xfId="55" applyNumberFormat="1" applyAlignment="1">
      <alignment horizontal="center"/>
      <protection/>
    </xf>
    <xf numFmtId="16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164" fontId="5" fillId="34" borderId="0" xfId="0" applyNumberFormat="1" applyFont="1" applyFill="1" applyAlignment="1">
      <alignment horizontal="center"/>
    </xf>
    <xf numFmtId="0" fontId="8" fillId="0" borderId="0" xfId="55" applyFont="1" applyAlignment="1">
      <alignment horizontal="center"/>
      <protection/>
    </xf>
    <xf numFmtId="9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/>
    </xf>
    <xf numFmtId="164" fontId="9" fillId="3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0" xfId="0" applyFont="1" applyFill="1" applyAlignment="1">
      <alignment/>
    </xf>
    <xf numFmtId="164" fontId="5" fillId="34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 horizontal="center"/>
    </xf>
    <xf numFmtId="0" fontId="8" fillId="34" borderId="0" xfId="55" applyFont="1" applyFill="1">
      <alignment/>
      <protection/>
    </xf>
    <xf numFmtId="0" fontId="0" fillId="34" borderId="0" xfId="0" applyFill="1" applyAlignment="1">
      <alignment horizontal="center"/>
    </xf>
    <xf numFmtId="0" fontId="8" fillId="0" borderId="0" xfId="55" applyFont="1" applyAlignment="1">
      <alignment horizontal="center" wrapText="1"/>
      <protection/>
    </xf>
    <xf numFmtId="164" fontId="8" fillId="0" borderId="0" xfId="55" applyNumberFormat="1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164" fontId="7" fillId="0" borderId="0" xfId="55" applyNumberFormat="1" applyAlignment="1">
      <alignment horizontal="center"/>
      <protection/>
    </xf>
    <xf numFmtId="0" fontId="7" fillId="0" borderId="0" xfId="55" applyFont="1" applyAlignment="1">
      <alignment horizontal="center" wrapText="1"/>
      <protection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9" fontId="6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9" fontId="5" fillId="33" borderId="0" xfId="0" applyNumberFormat="1" applyFont="1" applyFill="1" applyAlignment="1">
      <alignment horizontal="center" vertical="center" wrapText="1"/>
    </xf>
    <xf numFmtId="9" fontId="5" fillId="33" borderId="16" xfId="0" applyNumberFormat="1" applyFont="1" applyFill="1" applyBorder="1" applyAlignment="1">
      <alignment horizontal="center" vertical="center" wrapText="1"/>
    </xf>
    <xf numFmtId="9" fontId="5" fillId="33" borderId="0" xfId="0" applyNumberFormat="1" applyFont="1" applyFill="1" applyAlignment="1">
      <alignment horizontal="center" vertical="center"/>
    </xf>
    <xf numFmtId="9" fontId="5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13" borderId="0" xfId="55" applyFont="1" applyFill="1" applyAlignment="1">
      <alignment horizontal="center"/>
      <protection/>
    </xf>
    <xf numFmtId="0" fontId="2" fillId="13" borderId="16" xfId="55" applyFont="1" applyFill="1" applyBorder="1" applyAlignment="1">
      <alignment horizontal="center"/>
      <protection/>
    </xf>
    <xf numFmtId="0" fontId="64" fillId="33" borderId="0" xfId="55" applyFont="1" applyFill="1" applyAlignment="1">
      <alignment horizontal="center"/>
      <protection/>
    </xf>
    <xf numFmtId="0" fontId="64" fillId="34" borderId="0" xfId="0" applyFont="1" applyFill="1" applyAlignment="1">
      <alignment horizontal="center"/>
    </xf>
    <xf numFmtId="0" fontId="64" fillId="34" borderId="0" xfId="55" applyFont="1" applyFill="1" applyAlignment="1">
      <alignment horizontal="center"/>
      <protection/>
    </xf>
    <xf numFmtId="0" fontId="64" fillId="34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 YR OLD 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317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25"/>
          <c:w val="0.956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'!$D$6:$D$7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'!$A$8:$A$20</c:f>
              <c:strCache/>
            </c:strRef>
          </c:cat>
          <c:val>
            <c:numRef>
              <c:f>'3rd Quarter 3_27 '!$D$8:$D$20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662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1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675"/>
          <c:w val="0.956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'!$A$23:$A$35</c:f>
              <c:strCache/>
            </c:strRef>
          </c:cat>
          <c:val>
            <c:numRef>
              <c:f>'3rd Quarter 2 Year Olds '!$D$23:$D$35</c:f>
              <c:numCache/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20739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4:3:1:3:3:1:4 Coverage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0825"/>
          <c:w val="0.945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'!$D$39</c:f>
              <c:strCache>
                <c:ptCount val="1"/>
                <c:pt idx="0">
                  <c:v>Percent with 4:3:1:3:3:1:4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'!$A$40:$A$52</c:f>
              <c:strCache/>
            </c:strRef>
          </c:cat>
          <c:val>
            <c:numRef>
              <c:f>'3rd Quarter 2 Year Olds '!$D$40:$D$52</c:f>
              <c:numCache/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18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4"/>
          <c:w val="0.8252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Adolescent'!$C$6:$C$18</c:f>
              <c:numCache/>
            </c:numRef>
          </c:val>
        </c:ser>
        <c:ser>
          <c:idx val="1"/>
          <c:order val="1"/>
          <c:tx>
            <c:strRef>
              <c:f>'3rd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Adolescent'!$D$6:$D$18</c:f>
              <c:numCache/>
            </c:numRef>
          </c:val>
        </c:ser>
        <c:ser>
          <c:idx val="2"/>
          <c:order val="2"/>
          <c:tx>
            <c:strRef>
              <c:f>'3rd Quarter Adolescent'!$E$5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Adolescent'!$E$6:$E$18</c:f>
              <c:numCache/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2575"/>
          <c:w val="0.151"/>
          <c:h val="0.2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28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10725"/>
          <c:w val="0.851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Adolescent'!$C$67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Adolescent'!$A$68:$A$80</c:f>
              <c:strCache/>
            </c:strRef>
          </c:cat>
          <c:val>
            <c:numRef>
              <c:f>'3rd Quarter Adolescent'!$C$68:$C$80</c:f>
              <c:numCache/>
            </c:numRef>
          </c:val>
        </c:ser>
        <c:ser>
          <c:idx val="1"/>
          <c:order val="1"/>
          <c:tx>
            <c:strRef>
              <c:f>'3rd Quarter Adolescent'!$D$67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Adolescent'!$A$68:$A$80</c:f>
              <c:strCache/>
            </c:strRef>
          </c:cat>
          <c:val>
            <c:numRef>
              <c:f>'3rd Quarter Adolescent'!$D$68:$D$80</c:f>
              <c:numCache/>
            </c:numRef>
          </c:val>
        </c:ser>
        <c:ser>
          <c:idx val="2"/>
          <c:order val="2"/>
          <c:tx>
            <c:strRef>
              <c:f>'3rd Quarter Adolescent'!$E$67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Adolescent'!$A$68:$A$80</c:f>
              <c:strCache/>
            </c:strRef>
          </c:cat>
          <c:val>
            <c:numRef>
              <c:f>'3rd Quarter Adolescent'!$E$68:$E$80</c:f>
              <c:numCache/>
            </c:numRef>
          </c:val>
        </c:ser>
        <c:ser>
          <c:idx val="3"/>
          <c:order val="3"/>
          <c:tx>
            <c:strRef>
              <c:f>'3rd Quarter Adolescent'!$F$67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Adolescent'!$A$68:$A$80</c:f>
              <c:strCache/>
            </c:strRef>
          </c:cat>
          <c:val>
            <c:numRef>
              <c:f>'3rd Quarter Adolescent'!$F$68:$F$80</c:f>
              <c:numCache/>
            </c:numRef>
          </c:val>
        </c:ser>
        <c:ser>
          <c:idx val="4"/>
          <c:order val="4"/>
          <c:tx>
            <c:strRef>
              <c:f>'3rd Quarter Adolescent'!$G$67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Adolescent'!$A$68:$A$80</c:f>
              <c:strCache/>
            </c:strRef>
          </c:cat>
          <c:val>
            <c:numRef>
              <c:f>'3rd Quarter Adolescent'!$G$68:$G$80</c:f>
              <c:numCache/>
            </c:numRef>
          </c:val>
        </c:ser>
        <c:ser>
          <c:idx val="5"/>
          <c:order val="5"/>
          <c:tx>
            <c:strRef>
              <c:f>'3rd Quarter Adolescent'!$H$67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Adolescent'!$A$68:$A$80</c:f>
              <c:strCache/>
            </c:strRef>
          </c:cat>
          <c:val>
            <c:numRef>
              <c:f>'3rd Quarter Adolescent'!$H$68:$H$80</c:f>
              <c:numCache/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7729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2715"/>
          <c:w val="0.11925"/>
          <c:h val="0.4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HPV Coverage for 13-17 Year old Females</a:t>
            </a:r>
          </a:p>
        </c:rich>
      </c:tx>
      <c:layout>
        <c:manualLayout>
          <c:xMode val="factor"/>
          <c:yMode val="factor"/>
          <c:x val="0.076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"/>
          <c:w val="0.88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Adolescent'!$C$98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Adolescent'!$A$99:$A$111</c:f>
              <c:strCache/>
            </c:strRef>
          </c:cat>
          <c:val>
            <c:numRef>
              <c:f>'3rd Quarter Adolescent'!$C$99:$C$111</c:f>
              <c:numCache/>
            </c:numRef>
          </c:val>
        </c:ser>
        <c:ser>
          <c:idx val="1"/>
          <c:order val="1"/>
          <c:tx>
            <c:strRef>
              <c:f>'3rd Quarter Adolescent'!$D$98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Adolescent'!$A$99:$A$111</c:f>
              <c:strCache/>
            </c:strRef>
          </c:cat>
          <c:val>
            <c:numRef>
              <c:f>'3rd Quarter Adolescent'!$D$99:$D$111</c:f>
              <c:numCache/>
            </c:numRef>
          </c:val>
        </c:ser>
        <c:ser>
          <c:idx val="2"/>
          <c:order val="2"/>
          <c:tx>
            <c:strRef>
              <c:f>'3rd Quarter Adolescent'!$E$98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Adolescent'!$A$99:$A$111</c:f>
              <c:strCache/>
            </c:strRef>
          </c:cat>
          <c:val>
            <c:numRef>
              <c:f>'3rd Quarter Adolescent'!$E$99:$E$111</c:f>
              <c:numCache/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0139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24"/>
          <c:w val="0.107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HPV Coverage for 13-17 Year old Males</a:t>
            </a:r>
          </a:p>
        </c:rich>
      </c:tx>
      <c:layout>
        <c:manualLayout>
          <c:xMode val="factor"/>
          <c:yMode val="factor"/>
          <c:x val="0.0457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1285"/>
          <c:w val="0.864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Adolescent'!$G$98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Adolescent'!$A$99:$A$111</c:f>
              <c:strCache/>
            </c:strRef>
          </c:cat>
          <c:val>
            <c:numRef>
              <c:f>'3rd Quarter Adolescent'!$G$99:$G$111</c:f>
              <c:numCache/>
            </c:numRef>
          </c:val>
        </c:ser>
        <c:ser>
          <c:idx val="1"/>
          <c:order val="1"/>
          <c:tx>
            <c:strRef>
              <c:f>'3rd Quarter Adolescent'!$H$98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Adolescent'!$H$99:$H$111</c:f>
              <c:numCache/>
            </c:numRef>
          </c:val>
        </c:ser>
        <c:ser>
          <c:idx val="2"/>
          <c:order val="2"/>
          <c:tx>
            <c:strRef>
              <c:f>'3rd Quarter Adolescent'!$I$98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Adolescent'!$I$99:$I$111</c:f>
              <c:numCache/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66080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4275"/>
          <c:w val="0.12225"/>
          <c:h val="0.2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HPV coverage for 13 year old Females</a:t>
            </a:r>
          </a:p>
        </c:rich>
      </c:tx>
      <c:layout>
        <c:manualLayout>
          <c:xMode val="factor"/>
          <c:yMode val="factor"/>
          <c:x val="0.06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2375"/>
          <c:w val="0.814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Adolescent'!$A$37:$A$49</c:f>
              <c:strCache/>
            </c:strRef>
          </c:cat>
          <c:val>
            <c:numRef>
              <c:f>'3rd Quarter Adolescent'!$C$37:$C$49</c:f>
              <c:numCache/>
            </c:numRef>
          </c:val>
        </c:ser>
        <c:ser>
          <c:idx val="1"/>
          <c:order val="1"/>
          <c:tx>
            <c:strRef>
              <c:f>'3rd Quarter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Adolescent'!$D$37:$D$49</c:f>
              <c:numCache/>
            </c:numRef>
          </c:val>
        </c:ser>
        <c:ser>
          <c:idx val="2"/>
          <c:order val="2"/>
          <c:tx>
            <c:strRef>
              <c:f>'3rd Quarter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Adolescent'!$E$37:$E$49</c:f>
              <c:numCache/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64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3185"/>
          <c:w val="0.13125"/>
          <c:h val="0.2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HPV coverage for 13 year old Males</a:t>
            </a:r>
          </a:p>
        </c:rich>
      </c:tx>
      <c:layout>
        <c:manualLayout>
          <c:xMode val="factor"/>
          <c:yMode val="factor"/>
          <c:x val="0.03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9"/>
          <c:w val="0.81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Adolescent'!$G$36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Adolescent'!$A$37:$A$49</c:f>
              <c:strCache/>
            </c:strRef>
          </c:cat>
          <c:val>
            <c:numRef>
              <c:f>'3rd Quarter Adolescent'!$G$37:$G$49</c:f>
              <c:numCache/>
            </c:numRef>
          </c:val>
        </c:ser>
        <c:ser>
          <c:idx val="1"/>
          <c:order val="1"/>
          <c:tx>
            <c:strRef>
              <c:f>'3rd Quarter Adolescent'!$H$36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Adolescent'!$H$37:$H$49</c:f>
              <c:numCache/>
            </c:numRef>
          </c:val>
        </c:ser>
        <c:ser>
          <c:idx val="2"/>
          <c:order val="2"/>
          <c:tx>
            <c:strRef>
              <c:f>'3rd Quarter Adolescent'!$I$36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Adolescent'!$I$37:$I$49</c:f>
              <c:numCache/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10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32825"/>
          <c:w val="0.14975"/>
          <c:h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Tdap coverage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19 years + </a:t>
            </a:r>
          </a:p>
        </c:rich>
      </c:tx>
      <c:layout>
        <c:manualLayout>
          <c:xMode val="factor"/>
          <c:yMode val="factor"/>
          <c:x val="0.021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5"/>
          <c:w val="0.932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Adult'!$A$6:$A$18</c:f>
              <c:strCache/>
            </c:strRef>
          </c:cat>
          <c:val>
            <c:numRef>
              <c:f>'3rd Quarter Adult'!$C$6:$C$18</c:f>
              <c:numCache/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8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HPV coverage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Females 19-26 years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1755"/>
          <c:w val="0.871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Adult'!$C$36</c:f>
              <c:strCache>
                <c:ptCount val="1"/>
                <c:pt idx="0">
                  <c:v>HPV1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Adult'!$A$37:$A$49</c:f>
              <c:strCache/>
            </c:strRef>
          </c:cat>
          <c:val>
            <c:numRef>
              <c:f>'3rd Quarter Adult'!$C$37:$C$49</c:f>
              <c:numCache/>
            </c:numRef>
          </c:val>
        </c:ser>
        <c:ser>
          <c:idx val="1"/>
          <c:order val="1"/>
          <c:tx>
            <c:strRef>
              <c:f>'3rd Quarter Adult'!$D$36</c:f>
              <c:strCache>
                <c:ptCount val="1"/>
                <c:pt idx="0">
                  <c:v>HPV2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Adult'!$A$37:$A$49</c:f>
              <c:strCache/>
            </c:strRef>
          </c:cat>
          <c:val>
            <c:numRef>
              <c:f>'3rd Quarter Adult'!$D$37:$D$49</c:f>
              <c:numCache/>
            </c:numRef>
          </c:val>
        </c:ser>
        <c:ser>
          <c:idx val="2"/>
          <c:order val="2"/>
          <c:tx>
            <c:strRef>
              <c:f>'3rd Quarter Adult'!$E$36</c:f>
              <c:strCache>
                <c:ptCount val="1"/>
                <c:pt idx="0">
                  <c:v>HPV3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Adult'!$A$37:$A$49</c:f>
              <c:strCache/>
            </c:strRef>
          </c:cat>
          <c:val>
            <c:numRef>
              <c:f>'3rd Quarter Adult'!$E$37:$E$49</c:f>
              <c:numCache/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8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30775"/>
          <c:w val="0.12025"/>
          <c:h val="0.2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0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5"/>
          <c:w val="0.974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'!$D$70:$D$71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'!$A$72:$A$84</c:f>
              <c:strCache/>
            </c:strRef>
          </c:cat>
          <c:val>
            <c:numRef>
              <c:f>'3rd Quarter 3_27 '!$D$72:$D$84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HPV coverage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Males 19-21 years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875"/>
          <c:w val="0.834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Adult'!$C$67</c:f>
              <c:strCache>
                <c:ptCount val="1"/>
                <c:pt idx="0">
                  <c:v>HPV1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Adult'!$A$68:$A$80</c:f>
              <c:strCache/>
            </c:strRef>
          </c:cat>
          <c:val>
            <c:numRef>
              <c:f>'3rd Quarter Adult'!$C$68:$C$80</c:f>
              <c:numCache/>
            </c:numRef>
          </c:val>
        </c:ser>
        <c:ser>
          <c:idx val="1"/>
          <c:order val="1"/>
          <c:tx>
            <c:strRef>
              <c:f>'3rd Quarter Adult'!$D$67</c:f>
              <c:strCache>
                <c:ptCount val="1"/>
                <c:pt idx="0">
                  <c:v>HPV2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Adult'!$A$68:$A$80</c:f>
              <c:strCache/>
            </c:strRef>
          </c:cat>
          <c:val>
            <c:numRef>
              <c:f>'3rd Quarter Adult'!$D$68:$D$80</c:f>
              <c:numCache/>
            </c:numRef>
          </c:val>
        </c:ser>
        <c:ser>
          <c:idx val="2"/>
          <c:order val="2"/>
          <c:tx>
            <c:strRef>
              <c:f>'3rd Quarter Adult'!$E$67</c:f>
              <c:strCache>
                <c:ptCount val="1"/>
                <c:pt idx="0">
                  <c:v>HPV3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Adult'!$A$68:$A$80</c:f>
              <c:strCache/>
            </c:strRef>
          </c:cat>
          <c:val>
            <c:numRef>
              <c:f>'3rd Quarter Adult'!$E$68:$E$80</c:f>
              <c:numCache/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83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"/>
          <c:y val="0.2815"/>
          <c:w val="0.12"/>
          <c:h val="0.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Zoster coverage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60 years +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715"/>
          <c:w val="0.974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Adult'!$C$98</c:f>
              <c:strCache>
                <c:ptCount val="1"/>
                <c:pt idx="0">
                  <c:v>Zoster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Adult'!$A$99:$A$111</c:f>
              <c:strCache/>
            </c:strRef>
          </c:cat>
          <c:val>
            <c:numRef>
              <c:f>'3rd Quarter Adult'!$C$99:$C$111</c:f>
              <c:numCache/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8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Pneumo coverage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2825"/>
          <c:w val="0.82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Adult'!$C$129</c:f>
              <c:strCache>
                <c:ptCount val="1"/>
                <c:pt idx="0">
                  <c:v>Pneumo at/ after 65 yrs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Adult'!$A$130:$A$142</c:f>
              <c:strCache/>
            </c:strRef>
          </c:cat>
          <c:val>
            <c:numRef>
              <c:f>'3rd Quarter Adult'!$C$130:$C$142</c:f>
              <c:numCache/>
            </c:numRef>
          </c:val>
        </c:ser>
        <c:ser>
          <c:idx val="1"/>
          <c:order val="1"/>
          <c:tx>
            <c:strRef>
              <c:f>'3rd Quarter Adult'!$D$129</c:f>
              <c:strCache>
                <c:ptCount val="1"/>
                <c:pt idx="0">
                  <c:v>Pneumo Ever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Adult'!$A$130:$A$142</c:f>
              <c:strCache/>
            </c:strRef>
          </c:cat>
          <c:val>
            <c:numRef>
              <c:f>'3rd Quarter Adult'!$D$130:$D$142</c:f>
              <c:numCache/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2815"/>
          <c:w val="0.1572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777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31"/>
          <c:w val="0.7637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Qtrs'!$A$6:$A$23</c:f>
              <c:strCache/>
            </c:strRef>
          </c:cat>
          <c:val>
            <c:numRef>
              <c:f>'Refusals All Qtrs'!$D$6:$D$23</c:f>
              <c:numCache/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93461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5275"/>
          <c:w val="0.1647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8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22"/>
          <c:w val="0.77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Qtrs'!$D$30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Qtrs'!$A$31:$A$48</c:f>
              <c:strCache/>
            </c:strRef>
          </c:cat>
          <c:val>
            <c:numRef>
              <c:f>'Refusals All Qtrs'!$D$31:$D$48</c:f>
              <c:numCache/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23279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5175"/>
          <c:w val="0.155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 with Refusals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Adolescent Report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69"/>
          <c:w val="0.761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'Refusals All Qtrs'!$A$56:$A$66</c:f>
              <c:strCache/>
            </c:strRef>
          </c:cat>
          <c:val>
            <c:numRef>
              <c:f>'Refusals All Qtrs'!$D$56:$D$66</c:f>
              <c:numCache/>
            </c:numRef>
          </c:val>
          <c:smooth val="0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62633"/>
        <c:crossesAt val="1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403"/>
          <c:w val="0.191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0.01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65"/>
          <c:w val="0.965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'!$D$102:$D$103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'!$A$104:$A$116</c:f>
              <c:strCache/>
            </c:strRef>
          </c:cat>
          <c:val>
            <c:numRef>
              <c:f>'3rd Quarter 3_27 '!$D$104:$D$116</c:f>
              <c:numCache/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0.011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"/>
          <c:w val="0.964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'!$D$134:$D$135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'!$A$136:$A$148</c:f>
              <c:strCache/>
            </c:strRef>
          </c:cat>
          <c:val>
            <c:numRef>
              <c:f>'3rd Quarter 3_27 '!$D$136:$D$148</c:f>
              <c:numCache/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0.031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175"/>
          <c:w val="0.95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'!$D$166:$D$167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'!$A$168:$A$180</c:f>
              <c:strCache/>
            </c:strRef>
          </c:cat>
          <c:val>
            <c:numRef>
              <c:f>'3rd Quarter 3_27 '!$D$168:$D$180</c:f>
              <c:numCache/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24"/>
          <c:w val="0.946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'!$D$198:$D$199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'!$A$200:$A$212</c:f>
              <c:strCache/>
            </c:strRef>
          </c:cat>
          <c:val>
            <c:numRef>
              <c:f>'3rd Quarter 3_27 '!$D$200:$D$212</c:f>
              <c:numCache/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775"/>
          <c:w val="0.964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'!$D$38:$D$39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'!$A$40:$A$52</c:f>
              <c:strCache/>
            </c:strRef>
          </c:cat>
          <c:val>
            <c:numRef>
              <c:f>'3rd Quarter 3_27 '!$D$40:$D$52</c:f>
              <c:numCache/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2075"/>
          <c:w val="0.967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'!$F$198:$F$199</c:f>
              <c:strCache>
                <c:ptCount val="1"/>
                <c:pt idx="0">
                  <c:v>% Comp. Req w/ Hep 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'!$A$200:$A$212</c:f>
              <c:strCache/>
            </c:strRef>
          </c:cat>
          <c:val>
            <c:numRef>
              <c:f>'3rd Quarter 3_27 '!$F$200:$F$212</c:f>
              <c:numCache/>
            </c:numRef>
          </c:val>
        </c:ser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2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0.067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25"/>
          <c:w val="0.9727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'!$D$5</c:f>
              <c:strCache>
                <c:ptCount val="1"/>
                <c:pt idx="0">
                  <c:v>Percent with 4:3:1:3:3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'!$A$6:$A$18</c:f>
              <c:strCache/>
            </c:strRef>
          </c:cat>
          <c:val>
            <c:numRef>
              <c:f>'3rd Quarter 2 Year Olds '!$D$6:$D$18</c:f>
              <c:numCache/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At val="1"/>
        <c:crossBetween val="between"/>
        <c:dispUnits/>
        <c:majorUnit val="0.1"/>
        <c:minorUnit val="0.0552569832402235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9525</xdr:rowOff>
    </xdr:from>
    <xdr:to>
      <xdr:col>17</xdr:col>
      <xdr:colOff>361950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7058025" y="762000"/>
        <a:ext cx="42195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514350</xdr:colOff>
      <xdr:row>69</xdr:row>
      <xdr:rowOff>0</xdr:rowOff>
    </xdr:from>
    <xdr:to>
      <xdr:col>17</xdr:col>
      <xdr:colOff>238125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7286625" y="6238875"/>
        <a:ext cx="38671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457200</xdr:colOff>
      <xdr:row>101</xdr:row>
      <xdr:rowOff>9525</xdr:rowOff>
    </xdr:from>
    <xdr:to>
      <xdr:col>19</xdr:col>
      <xdr:colOff>161925</xdr:colOff>
      <xdr:row>114</xdr:row>
      <xdr:rowOff>142875</xdr:rowOff>
    </xdr:to>
    <xdr:graphicFrame>
      <xdr:nvGraphicFramePr>
        <xdr:cNvPr id="3" name="Chart 3"/>
        <xdr:cNvGraphicFramePr/>
      </xdr:nvGraphicFramePr>
      <xdr:xfrm>
        <a:off x="8353425" y="8896350"/>
        <a:ext cx="39338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447675</xdr:colOff>
      <xdr:row>133</xdr:row>
      <xdr:rowOff>76200</xdr:rowOff>
    </xdr:from>
    <xdr:to>
      <xdr:col>19</xdr:col>
      <xdr:colOff>171450</xdr:colOff>
      <xdr:row>147</xdr:row>
      <xdr:rowOff>19050</xdr:rowOff>
    </xdr:to>
    <xdr:graphicFrame>
      <xdr:nvGraphicFramePr>
        <xdr:cNvPr id="4" name="Chart 4"/>
        <xdr:cNvGraphicFramePr/>
      </xdr:nvGraphicFramePr>
      <xdr:xfrm>
        <a:off x="8343900" y="11610975"/>
        <a:ext cx="39528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428625</xdr:colOff>
      <xdr:row>165</xdr:row>
      <xdr:rowOff>0</xdr:rowOff>
    </xdr:from>
    <xdr:to>
      <xdr:col>20</xdr:col>
      <xdr:colOff>247650</xdr:colOff>
      <xdr:row>178</xdr:row>
      <xdr:rowOff>133350</xdr:rowOff>
    </xdr:to>
    <xdr:graphicFrame>
      <xdr:nvGraphicFramePr>
        <xdr:cNvPr id="5" name="Chart 5"/>
        <xdr:cNvGraphicFramePr/>
      </xdr:nvGraphicFramePr>
      <xdr:xfrm>
        <a:off x="8953500" y="14182725"/>
        <a:ext cx="397192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438150</xdr:colOff>
      <xdr:row>197</xdr:row>
      <xdr:rowOff>85725</xdr:rowOff>
    </xdr:from>
    <xdr:to>
      <xdr:col>13</xdr:col>
      <xdr:colOff>47625</xdr:colOff>
      <xdr:row>211</xdr:row>
      <xdr:rowOff>133350</xdr:rowOff>
    </xdr:to>
    <xdr:graphicFrame>
      <xdr:nvGraphicFramePr>
        <xdr:cNvPr id="6" name="Chart 6"/>
        <xdr:cNvGraphicFramePr/>
      </xdr:nvGraphicFramePr>
      <xdr:xfrm>
        <a:off x="4581525" y="16916400"/>
        <a:ext cx="39909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514350</xdr:colOff>
      <xdr:row>37</xdr:row>
      <xdr:rowOff>28575</xdr:rowOff>
    </xdr:from>
    <xdr:to>
      <xdr:col>17</xdr:col>
      <xdr:colOff>238125</xdr:colOff>
      <xdr:row>50</xdr:row>
      <xdr:rowOff>95250</xdr:rowOff>
    </xdr:to>
    <xdr:graphicFrame>
      <xdr:nvGraphicFramePr>
        <xdr:cNvPr id="7" name="Chart 7"/>
        <xdr:cNvGraphicFramePr/>
      </xdr:nvGraphicFramePr>
      <xdr:xfrm>
        <a:off x="7286625" y="3619500"/>
        <a:ext cx="38671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209550</xdr:colOff>
      <xdr:row>197</xdr:row>
      <xdr:rowOff>85725</xdr:rowOff>
    </xdr:from>
    <xdr:to>
      <xdr:col>19</xdr:col>
      <xdr:colOff>523875</xdr:colOff>
      <xdr:row>211</xdr:row>
      <xdr:rowOff>142875</xdr:rowOff>
    </xdr:to>
    <xdr:graphicFrame>
      <xdr:nvGraphicFramePr>
        <xdr:cNvPr id="8" name="Chart 8"/>
        <xdr:cNvGraphicFramePr/>
      </xdr:nvGraphicFramePr>
      <xdr:xfrm>
        <a:off x="8734425" y="16916400"/>
        <a:ext cx="39147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0.22675</cdr:y>
    </cdr:from>
    <cdr:to>
      <cdr:x>0.97825</cdr:x>
      <cdr:y>0.22675</cdr:y>
    </cdr:to>
    <cdr:sp>
      <cdr:nvSpPr>
        <cdr:cNvPr id="1" name="Line 1"/>
        <cdr:cNvSpPr>
          <a:spLocks/>
        </cdr:cNvSpPr>
      </cdr:nvSpPr>
      <cdr:spPr>
        <a:xfrm>
          <a:off x="466725" y="552450"/>
          <a:ext cx="43815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0.123</cdr:x>
      <cdr:y>0.0965</cdr:y>
    </cdr:from>
    <cdr:to>
      <cdr:x>0.58125</cdr:x>
      <cdr:y>0.18575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228600"/>
          <a:ext cx="2276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0.2445</cdr:y>
    </cdr:from>
    <cdr:to>
      <cdr:x>0.98075</cdr:x>
      <cdr:y>0.2445</cdr:y>
    </cdr:to>
    <cdr:sp>
      <cdr:nvSpPr>
        <cdr:cNvPr id="1" name="Line 1"/>
        <cdr:cNvSpPr>
          <a:spLocks/>
        </cdr:cNvSpPr>
      </cdr:nvSpPr>
      <cdr:spPr>
        <a:xfrm>
          <a:off x="514350" y="581025"/>
          <a:ext cx="44005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0.14775</cdr:x>
      <cdr:y>0.11225</cdr:y>
    </cdr:from>
    <cdr:to>
      <cdr:x>0.6015</cdr:x>
      <cdr:y>0.176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266700"/>
          <a:ext cx="2276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</xdr:row>
      <xdr:rowOff>28575</xdr:rowOff>
    </xdr:from>
    <xdr:to>
      <xdr:col>11</xdr:col>
      <xdr:colOff>457200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448425" y="600075"/>
        <a:ext cx="49625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28575</xdr:rowOff>
    </xdr:from>
    <xdr:to>
      <xdr:col>11</xdr:col>
      <xdr:colOff>647700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6581775" y="3381375"/>
        <a:ext cx="50196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495300</xdr:colOff>
      <xdr:row>37</xdr:row>
      <xdr:rowOff>19050</xdr:rowOff>
    </xdr:from>
    <xdr:to>
      <xdr:col>11</xdr:col>
      <xdr:colOff>523875</xdr:colOff>
      <xdr:row>52</xdr:row>
      <xdr:rowOff>9525</xdr:rowOff>
    </xdr:to>
    <xdr:graphicFrame>
      <xdr:nvGraphicFramePr>
        <xdr:cNvPr id="3" name="Chart 5"/>
        <xdr:cNvGraphicFramePr/>
      </xdr:nvGraphicFramePr>
      <xdr:xfrm>
        <a:off x="6581775" y="6143625"/>
        <a:ext cx="48958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40</xdr:row>
      <xdr:rowOff>161925</xdr:rowOff>
    </xdr:from>
    <xdr:to>
      <xdr:col>11</xdr:col>
      <xdr:colOff>561975</xdr:colOff>
      <xdr:row>40</xdr:row>
      <xdr:rowOff>161925</xdr:rowOff>
    </xdr:to>
    <xdr:sp>
      <xdr:nvSpPr>
        <xdr:cNvPr id="4" name="Straight Connector 6"/>
        <xdr:cNvSpPr>
          <a:spLocks/>
        </xdr:cNvSpPr>
      </xdr:nvSpPr>
      <xdr:spPr>
        <a:xfrm>
          <a:off x="7381875" y="6810375"/>
          <a:ext cx="413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66675</xdr:rowOff>
    </xdr:from>
    <xdr:to>
      <xdr:col>9</xdr:col>
      <xdr:colOff>247650</xdr:colOff>
      <xdr:row>40</xdr:row>
      <xdr:rowOff>47625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581900" y="6553200"/>
          <a:ext cx="2228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104775</xdr:rowOff>
    </xdr:from>
    <xdr:to>
      <xdr:col>12</xdr:col>
      <xdr:colOff>609600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153025" y="666750"/>
        <a:ext cx="55054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66</xdr:row>
      <xdr:rowOff>28575</xdr:rowOff>
    </xdr:from>
    <xdr:to>
      <xdr:col>18</xdr:col>
      <xdr:colOff>47625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8058150" y="6324600"/>
        <a:ext cx="62103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96</xdr:row>
      <xdr:rowOff>161925</xdr:rowOff>
    </xdr:from>
    <xdr:to>
      <xdr:col>16</xdr:col>
      <xdr:colOff>133350</xdr:colOff>
      <xdr:row>111</xdr:row>
      <xdr:rowOff>19050</xdr:rowOff>
    </xdr:to>
    <xdr:graphicFrame>
      <xdr:nvGraphicFramePr>
        <xdr:cNvPr id="3" name="Chart 3"/>
        <xdr:cNvGraphicFramePr/>
      </xdr:nvGraphicFramePr>
      <xdr:xfrm>
        <a:off x="8305800" y="9048750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361950</xdr:colOff>
      <xdr:row>96</xdr:row>
      <xdr:rowOff>171450</xdr:rowOff>
    </xdr:from>
    <xdr:to>
      <xdr:col>22</xdr:col>
      <xdr:colOff>552450</xdr:colOff>
      <xdr:row>111</xdr:row>
      <xdr:rowOff>9525</xdr:rowOff>
    </xdr:to>
    <xdr:graphicFrame>
      <xdr:nvGraphicFramePr>
        <xdr:cNvPr id="4" name="Chart 6"/>
        <xdr:cNvGraphicFramePr/>
      </xdr:nvGraphicFramePr>
      <xdr:xfrm>
        <a:off x="13192125" y="9058275"/>
        <a:ext cx="43624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171450</xdr:colOff>
      <xdr:row>19</xdr:row>
      <xdr:rowOff>0</xdr:rowOff>
    </xdr:from>
    <xdr:to>
      <xdr:col>15</xdr:col>
      <xdr:colOff>676275</xdr:colOff>
      <xdr:row>49</xdr:row>
      <xdr:rowOff>47625</xdr:rowOff>
    </xdr:to>
    <xdr:graphicFrame>
      <xdr:nvGraphicFramePr>
        <xdr:cNvPr id="5" name="Chart 1"/>
        <xdr:cNvGraphicFramePr/>
      </xdr:nvGraphicFramePr>
      <xdr:xfrm>
        <a:off x="8153400" y="3333750"/>
        <a:ext cx="46577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142875</xdr:colOff>
      <xdr:row>34</xdr:row>
      <xdr:rowOff>47625</xdr:rowOff>
    </xdr:from>
    <xdr:to>
      <xdr:col>22</xdr:col>
      <xdr:colOff>638175</xdr:colOff>
      <xdr:row>48</xdr:row>
      <xdr:rowOff>152400</xdr:rowOff>
    </xdr:to>
    <xdr:graphicFrame>
      <xdr:nvGraphicFramePr>
        <xdr:cNvPr id="6" name="Chart 7"/>
        <xdr:cNvGraphicFramePr/>
      </xdr:nvGraphicFramePr>
      <xdr:xfrm>
        <a:off x="12973050" y="33813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57150</xdr:rowOff>
    </xdr:from>
    <xdr:to>
      <xdr:col>9</xdr:col>
      <xdr:colOff>590550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981450" y="866775"/>
        <a:ext cx="41814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34</xdr:row>
      <xdr:rowOff>76200</xdr:rowOff>
    </xdr:from>
    <xdr:to>
      <xdr:col>11</xdr:col>
      <xdr:colOff>447675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5105400" y="3305175"/>
        <a:ext cx="4286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66</xdr:row>
      <xdr:rowOff>9525</xdr:rowOff>
    </xdr:from>
    <xdr:to>
      <xdr:col>11</xdr:col>
      <xdr:colOff>428625</xdr:colOff>
      <xdr:row>80</xdr:row>
      <xdr:rowOff>28575</xdr:rowOff>
    </xdr:to>
    <xdr:graphicFrame>
      <xdr:nvGraphicFramePr>
        <xdr:cNvPr id="3" name="Chart 3"/>
        <xdr:cNvGraphicFramePr/>
      </xdr:nvGraphicFramePr>
      <xdr:xfrm>
        <a:off x="5067300" y="6067425"/>
        <a:ext cx="43053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97</xdr:row>
      <xdr:rowOff>9525</xdr:rowOff>
    </xdr:from>
    <xdr:to>
      <xdr:col>10</xdr:col>
      <xdr:colOff>342900</xdr:colOff>
      <xdr:row>111</xdr:row>
      <xdr:rowOff>0</xdr:rowOff>
    </xdr:to>
    <xdr:graphicFrame>
      <xdr:nvGraphicFramePr>
        <xdr:cNvPr id="4" name="Chart 1"/>
        <xdr:cNvGraphicFramePr/>
      </xdr:nvGraphicFramePr>
      <xdr:xfrm>
        <a:off x="4152900" y="8696325"/>
        <a:ext cx="44481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638175</xdr:colOff>
      <xdr:row>128</xdr:row>
      <xdr:rowOff>0</xdr:rowOff>
    </xdr:from>
    <xdr:to>
      <xdr:col>11</xdr:col>
      <xdr:colOff>495300</xdr:colOff>
      <xdr:row>142</xdr:row>
      <xdr:rowOff>19050</xdr:rowOff>
    </xdr:to>
    <xdr:graphicFrame>
      <xdr:nvGraphicFramePr>
        <xdr:cNvPr id="5" name="Chart 2"/>
        <xdr:cNvGraphicFramePr/>
      </xdr:nvGraphicFramePr>
      <xdr:xfrm>
        <a:off x="4762500" y="11315700"/>
        <a:ext cx="46767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0.195</cdr:y>
    </cdr:from>
    <cdr:to>
      <cdr:x>0.09975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</xdr:rowOff>
    </xdr:from>
    <xdr:to>
      <xdr:col>12</xdr:col>
      <xdr:colOff>542925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4314825" y="762000"/>
        <a:ext cx="5829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28</xdr:row>
      <xdr:rowOff>180975</xdr:rowOff>
    </xdr:from>
    <xdr:to>
      <xdr:col>12</xdr:col>
      <xdr:colOff>628650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4333875" y="4972050"/>
        <a:ext cx="58959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52</xdr:row>
      <xdr:rowOff>133350</xdr:rowOff>
    </xdr:from>
    <xdr:to>
      <xdr:col>12</xdr:col>
      <xdr:colOff>571500</xdr:colOff>
      <xdr:row>68</xdr:row>
      <xdr:rowOff>38100</xdr:rowOff>
    </xdr:to>
    <xdr:graphicFrame>
      <xdr:nvGraphicFramePr>
        <xdr:cNvPr id="3" name="Chart 1"/>
        <xdr:cNvGraphicFramePr/>
      </xdr:nvGraphicFramePr>
      <xdr:xfrm>
        <a:off x="4333875" y="9020175"/>
        <a:ext cx="58388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Immunization%20Info\Quarterly%20Reports\FY%2013%20Qtr%201-4\FY12%204th%20Qtr\FY12%204th%20Qtr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Immunization%20Info\Quarterly%20Reports\Annual%20Reports\2013%20Qtrs.%20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3_27 "/>
      <sheetName val="4th  Quarter 2 Year Olds "/>
      <sheetName val="4th Quarter Adolescent "/>
      <sheetName val="4th Quarter Adult"/>
      <sheetName val="Refusals All Qt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uarter Adult"/>
      <sheetName val="1st Quarter Flu"/>
      <sheetName val="2nd Quarter 3_27"/>
      <sheetName val="2nd Quarter 2 Year Olds "/>
      <sheetName val="2nd Quarter Adolescent"/>
      <sheetName val="2nd Quarter Adult"/>
      <sheetName val="2nd Qtr. Flu Report"/>
      <sheetName val="3rd Quarter 3_27 "/>
      <sheetName val="3rd Quarter 2 Year Olds "/>
      <sheetName val="3rd Quarter Adolescent"/>
      <sheetName val="3rd Quarter Adult"/>
      <sheetName val="4th Quarter 3_27 "/>
      <sheetName val="4th  Quarter 2 Year Olds "/>
      <sheetName val="4th Quarter Adolescent "/>
      <sheetName val="4th Quarter Adult"/>
      <sheetName val="Annual"/>
      <sheetName val="Refusals All Qtrs"/>
    </sheetNames>
    <sheetDataSet>
      <sheetData sheetId="0">
        <row r="211">
          <cell r="D211">
            <v>0.7417322834645669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PageLayoutView="0" workbookViewId="0" topLeftCell="A1">
      <selection activeCell="W206" sqref="W206"/>
    </sheetView>
  </sheetViews>
  <sheetFormatPr defaultColWidth="11.375" defaultRowHeight="12"/>
  <cols>
    <col min="1" max="1" width="10.375" style="1" customWidth="1"/>
    <col min="2" max="4" width="8.75390625" style="1" customWidth="1"/>
    <col min="5" max="6" width="8.875" style="1" customWidth="1"/>
    <col min="7" max="9" width="8.75390625" style="1" customWidth="1"/>
    <col min="10" max="10" width="8.25390625" style="1" customWidth="1"/>
    <col min="11" max="11" width="6.875" style="1" customWidth="1"/>
    <col min="12" max="12" width="7.875" style="1" customWidth="1"/>
    <col min="13" max="13" width="8.25390625" style="1" customWidth="1"/>
    <col min="14" max="14" width="8.375" style="1" customWidth="1"/>
    <col min="15" max="15" width="7.875" style="1" customWidth="1"/>
    <col min="16" max="16" width="7.25390625" style="1" customWidth="1"/>
    <col min="17" max="17" width="7.875" style="1" customWidth="1"/>
    <col min="18" max="18" width="7.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10.625" style="1" customWidth="1"/>
    <col min="23" max="16384" width="11.375" style="1" customWidth="1"/>
  </cols>
  <sheetData>
    <row r="1" spans="1:20" ht="15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1:20" ht="15.7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5.75" thickBo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2">
      <c r="A6" s="65" t="s">
        <v>4</v>
      </c>
      <c r="B6" s="67" t="s">
        <v>5</v>
      </c>
      <c r="C6" s="69" t="s">
        <v>6</v>
      </c>
      <c r="D6" s="71" t="s">
        <v>7</v>
      </c>
      <c r="E6" s="73" t="s">
        <v>8</v>
      </c>
      <c r="F6" s="73" t="s">
        <v>9</v>
      </c>
      <c r="G6" s="73" t="s">
        <v>10</v>
      </c>
      <c r="H6" s="73" t="s">
        <v>11</v>
      </c>
      <c r="I6" s="73" t="s">
        <v>12</v>
      </c>
      <c r="J6" s="73" t="s">
        <v>13</v>
      </c>
    </row>
    <row r="7" spans="1:10" ht="12.75" thickBot="1">
      <c r="A7" s="66"/>
      <c r="B7" s="68"/>
      <c r="C7" s="70"/>
      <c r="D7" s="72"/>
      <c r="E7" s="74"/>
      <c r="F7" s="74"/>
      <c r="G7" s="74"/>
      <c r="H7" s="74"/>
      <c r="I7" s="74"/>
      <c r="J7" s="74"/>
    </row>
    <row r="8" spans="1:10" ht="12">
      <c r="A8" s="1" t="s">
        <v>14</v>
      </c>
      <c r="B8" s="5">
        <v>243</v>
      </c>
      <c r="C8" s="5">
        <v>208</v>
      </c>
      <c r="D8" s="6">
        <f aca="true" t="shared" si="0" ref="D8:D20">C8/B8</f>
        <v>0.8559670781893004</v>
      </c>
      <c r="E8" s="6">
        <f aca="true" t="shared" si="1" ref="E8:E19">E23/B8</f>
        <v>0.8641975308641975</v>
      </c>
      <c r="F8" s="6">
        <f aca="true" t="shared" si="2" ref="F8:F19">F23/B8</f>
        <v>0.8641975308641975</v>
      </c>
      <c r="G8" s="6">
        <f aca="true" t="shared" si="3" ref="G8:G19">G23/B8</f>
        <v>0.8641975308641975</v>
      </c>
      <c r="H8" s="6">
        <f aca="true" t="shared" si="4" ref="H8:H19">H23/B8</f>
        <v>0.9506172839506173</v>
      </c>
      <c r="I8" s="7">
        <f aca="true" t="shared" si="5" ref="I8:I19">I23/B8</f>
        <v>0.8600823045267489</v>
      </c>
      <c r="J8" s="6">
        <f aca="true" t="shared" si="6" ref="J8:J19">J23/B8</f>
        <v>0.8271604938271605</v>
      </c>
    </row>
    <row r="9" spans="1:10" ht="12">
      <c r="A9" s="1" t="s">
        <v>15</v>
      </c>
      <c r="B9" s="5">
        <v>306</v>
      </c>
      <c r="C9" s="5">
        <v>276</v>
      </c>
      <c r="D9" s="6">
        <f t="shared" si="0"/>
        <v>0.9019607843137255</v>
      </c>
      <c r="E9" s="6">
        <f t="shared" si="1"/>
        <v>0.934640522875817</v>
      </c>
      <c r="F9" s="6">
        <f t="shared" si="2"/>
        <v>0.934640522875817</v>
      </c>
      <c r="G9" s="6">
        <f t="shared" si="3"/>
        <v>0.9183006535947712</v>
      </c>
      <c r="H9" s="6">
        <f t="shared" si="4"/>
        <v>0.9771241830065359</v>
      </c>
      <c r="I9" s="7">
        <f t="shared" si="5"/>
        <v>0.9117647058823529</v>
      </c>
      <c r="J9" s="6">
        <f t="shared" si="6"/>
        <v>0.8823529411764706</v>
      </c>
    </row>
    <row r="10" spans="1:10" ht="12">
      <c r="A10" s="1" t="s">
        <v>16</v>
      </c>
      <c r="B10" s="8">
        <v>57</v>
      </c>
      <c r="C10" s="8">
        <v>41</v>
      </c>
      <c r="D10" s="6">
        <f t="shared" si="0"/>
        <v>0.7192982456140351</v>
      </c>
      <c r="E10" s="6">
        <f t="shared" si="1"/>
        <v>0.7192982456140351</v>
      </c>
      <c r="F10" s="6">
        <f t="shared" si="2"/>
        <v>0.7192982456140351</v>
      </c>
      <c r="G10" s="6">
        <f t="shared" si="3"/>
        <v>0.7192982456140351</v>
      </c>
      <c r="H10" s="6">
        <f t="shared" si="4"/>
        <v>0.8070175438596491</v>
      </c>
      <c r="I10" s="7">
        <f t="shared" si="5"/>
        <v>0.7192982456140351</v>
      </c>
      <c r="J10" s="6">
        <f t="shared" si="6"/>
        <v>0.7192982456140351</v>
      </c>
    </row>
    <row r="11" spans="1:10" ht="12">
      <c r="A11" s="1" t="s">
        <v>17</v>
      </c>
      <c r="B11" s="5">
        <v>114</v>
      </c>
      <c r="C11" s="5">
        <v>93</v>
      </c>
      <c r="D11" s="6">
        <f t="shared" si="0"/>
        <v>0.8157894736842105</v>
      </c>
      <c r="E11" s="6">
        <f t="shared" si="1"/>
        <v>0.8245614035087719</v>
      </c>
      <c r="F11" s="6">
        <f t="shared" si="2"/>
        <v>0.8157894736842105</v>
      </c>
      <c r="G11" s="6">
        <f t="shared" si="3"/>
        <v>0.8333333333333334</v>
      </c>
      <c r="H11" s="6">
        <f t="shared" si="4"/>
        <v>0.868421052631579</v>
      </c>
      <c r="I11" s="7">
        <f t="shared" si="5"/>
        <v>0.8245614035087719</v>
      </c>
      <c r="J11" s="6">
        <f t="shared" si="6"/>
        <v>0.5964912280701754</v>
      </c>
    </row>
    <row r="12" spans="1:10" ht="12">
      <c r="A12" s="1" t="s">
        <v>18</v>
      </c>
      <c r="B12" s="5">
        <v>150</v>
      </c>
      <c r="C12" s="5">
        <v>123</v>
      </c>
      <c r="D12" s="6">
        <f t="shared" si="0"/>
        <v>0.82</v>
      </c>
      <c r="E12" s="6">
        <f t="shared" si="1"/>
        <v>0.82</v>
      </c>
      <c r="F12" s="6">
        <f t="shared" si="2"/>
        <v>0.82</v>
      </c>
      <c r="G12" s="6">
        <f t="shared" si="3"/>
        <v>0.82</v>
      </c>
      <c r="H12" s="6">
        <f t="shared" si="4"/>
        <v>0.9466666666666667</v>
      </c>
      <c r="I12" s="7">
        <f t="shared" si="5"/>
        <v>0.82</v>
      </c>
      <c r="J12" s="6">
        <f t="shared" si="6"/>
        <v>0.8066666666666666</v>
      </c>
    </row>
    <row r="13" spans="1:10" ht="12">
      <c r="A13" s="1" t="s">
        <v>19</v>
      </c>
      <c r="B13" s="5">
        <v>91</v>
      </c>
      <c r="C13" s="5">
        <v>60</v>
      </c>
      <c r="D13" s="6">
        <f t="shared" si="0"/>
        <v>0.6593406593406593</v>
      </c>
      <c r="E13" s="6">
        <f t="shared" si="1"/>
        <v>0.6703296703296703</v>
      </c>
      <c r="F13" s="6">
        <f t="shared" si="2"/>
        <v>0.6703296703296703</v>
      </c>
      <c r="G13" s="6">
        <f t="shared" si="3"/>
        <v>0.6703296703296703</v>
      </c>
      <c r="H13" s="6">
        <f t="shared" si="4"/>
        <v>0.6813186813186813</v>
      </c>
      <c r="I13" s="7">
        <f t="shared" si="5"/>
        <v>0.5384615384615384</v>
      </c>
      <c r="J13" s="6">
        <f t="shared" si="6"/>
        <v>0.45054945054945056</v>
      </c>
    </row>
    <row r="14" spans="1:10" ht="12">
      <c r="A14" s="1" t="s">
        <v>20</v>
      </c>
      <c r="B14" s="5">
        <v>81</v>
      </c>
      <c r="C14" s="5">
        <v>69</v>
      </c>
      <c r="D14" s="6">
        <f t="shared" si="0"/>
        <v>0.8518518518518519</v>
      </c>
      <c r="E14" s="6">
        <f t="shared" si="1"/>
        <v>0.8641975308641975</v>
      </c>
      <c r="F14" s="6">
        <f t="shared" si="2"/>
        <v>0.8641975308641975</v>
      </c>
      <c r="G14" s="6">
        <f t="shared" si="3"/>
        <v>0.8641975308641975</v>
      </c>
      <c r="H14" s="6">
        <f t="shared" si="4"/>
        <v>0.8765432098765432</v>
      </c>
      <c r="I14" s="7">
        <f t="shared" si="5"/>
        <v>0.8518518518518519</v>
      </c>
      <c r="J14" s="6">
        <f t="shared" si="6"/>
        <v>0.8395061728395061</v>
      </c>
    </row>
    <row r="15" spans="1:10" ht="12">
      <c r="A15" s="1" t="s">
        <v>21</v>
      </c>
      <c r="B15" s="5">
        <v>429</v>
      </c>
      <c r="C15" s="5">
        <v>407</v>
      </c>
      <c r="D15" s="6">
        <f t="shared" si="0"/>
        <v>0.9487179487179487</v>
      </c>
      <c r="E15" s="6">
        <f t="shared" si="1"/>
        <v>0.951048951048951</v>
      </c>
      <c r="F15" s="6">
        <f t="shared" si="2"/>
        <v>0.951048951048951</v>
      </c>
      <c r="G15" s="6">
        <f t="shared" si="3"/>
        <v>0.951048951048951</v>
      </c>
      <c r="H15" s="6">
        <f t="shared" si="4"/>
        <v>0.9813519813519813</v>
      </c>
      <c r="I15" s="7">
        <f t="shared" si="5"/>
        <v>0.9533799533799534</v>
      </c>
      <c r="J15" s="6">
        <f t="shared" si="6"/>
        <v>0.951048951048951</v>
      </c>
    </row>
    <row r="16" spans="1:10" ht="12">
      <c r="A16" s="1" t="s">
        <v>22</v>
      </c>
      <c r="B16" s="5">
        <v>166</v>
      </c>
      <c r="C16" s="5">
        <v>133</v>
      </c>
      <c r="D16" s="6">
        <f t="shared" si="0"/>
        <v>0.8012048192771084</v>
      </c>
      <c r="E16" s="6">
        <f t="shared" si="1"/>
        <v>0.8072289156626506</v>
      </c>
      <c r="F16" s="6">
        <f t="shared" si="2"/>
        <v>0.8072289156626506</v>
      </c>
      <c r="G16" s="6">
        <f t="shared" si="3"/>
        <v>0.8012048192771084</v>
      </c>
      <c r="H16" s="6">
        <f t="shared" si="4"/>
        <v>0.9036144578313253</v>
      </c>
      <c r="I16" s="7">
        <f t="shared" si="5"/>
        <v>0.8072289156626506</v>
      </c>
      <c r="J16" s="6">
        <f t="shared" si="6"/>
        <v>0.7771084337349398</v>
      </c>
    </row>
    <row r="17" spans="1:10" ht="12">
      <c r="A17" s="1" t="s">
        <v>23</v>
      </c>
      <c r="B17" s="8">
        <v>210</v>
      </c>
      <c r="C17" s="8">
        <v>193</v>
      </c>
      <c r="D17" s="6">
        <f t="shared" si="0"/>
        <v>0.919047619047619</v>
      </c>
      <c r="E17" s="6">
        <f t="shared" si="1"/>
        <v>0.9380952380952381</v>
      </c>
      <c r="F17" s="6">
        <f t="shared" si="2"/>
        <v>0.9333333333333333</v>
      </c>
      <c r="G17" s="6">
        <f t="shared" si="3"/>
        <v>0.9333333333333333</v>
      </c>
      <c r="H17" s="6">
        <f t="shared" si="4"/>
        <v>0.9666666666666667</v>
      </c>
      <c r="I17" s="7">
        <f t="shared" si="5"/>
        <v>0.919047619047619</v>
      </c>
      <c r="J17" s="6">
        <f t="shared" si="6"/>
        <v>0.8952380952380953</v>
      </c>
    </row>
    <row r="18" spans="1:10" ht="12">
      <c r="A18" s="1" t="s">
        <v>24</v>
      </c>
      <c r="B18" s="5">
        <v>91</v>
      </c>
      <c r="C18" s="5">
        <v>70</v>
      </c>
      <c r="D18" s="6">
        <f t="shared" si="0"/>
        <v>0.7692307692307693</v>
      </c>
      <c r="E18" s="6">
        <f t="shared" si="1"/>
        <v>0.7802197802197802</v>
      </c>
      <c r="F18" s="6">
        <f t="shared" si="2"/>
        <v>0.7802197802197802</v>
      </c>
      <c r="G18" s="6">
        <f t="shared" si="3"/>
        <v>0.7692307692307693</v>
      </c>
      <c r="H18" s="6">
        <f t="shared" si="4"/>
        <v>0.8571428571428571</v>
      </c>
      <c r="I18" s="7">
        <f t="shared" si="5"/>
        <v>0.7802197802197802</v>
      </c>
      <c r="J18" s="6">
        <f t="shared" si="6"/>
        <v>0.6813186813186813</v>
      </c>
    </row>
    <row r="19" spans="1:10" ht="12">
      <c r="A19" s="1" t="s">
        <v>25</v>
      </c>
      <c r="B19" s="5">
        <v>33</v>
      </c>
      <c r="C19" s="5">
        <v>25</v>
      </c>
      <c r="D19" s="6">
        <f t="shared" si="0"/>
        <v>0.7575757575757576</v>
      </c>
      <c r="E19" s="6">
        <f t="shared" si="1"/>
        <v>0.8181818181818182</v>
      </c>
      <c r="F19" s="6">
        <f t="shared" si="2"/>
        <v>0.8181818181818182</v>
      </c>
      <c r="G19" s="6">
        <f t="shared" si="3"/>
        <v>0.7878787878787878</v>
      </c>
      <c r="H19" s="6">
        <f t="shared" si="4"/>
        <v>0.9696969696969697</v>
      </c>
      <c r="I19" s="7">
        <f t="shared" si="5"/>
        <v>0.7878787878787878</v>
      </c>
      <c r="J19" s="6">
        <f t="shared" si="6"/>
        <v>0.7575757575757576</v>
      </c>
    </row>
    <row r="20" spans="1:9" ht="12">
      <c r="A20" s="9" t="s">
        <v>26</v>
      </c>
      <c r="B20" s="1">
        <f>SUM(B8:B19)</f>
        <v>1971</v>
      </c>
      <c r="C20" s="1">
        <f>SUM(C8:C19)</f>
        <v>1698</v>
      </c>
      <c r="D20" s="7">
        <f t="shared" si="0"/>
        <v>0.8614916286149162</v>
      </c>
      <c r="E20" s="7"/>
      <c r="F20" s="7"/>
      <c r="G20" s="7"/>
      <c r="H20" s="7"/>
      <c r="I20" s="7"/>
    </row>
    <row r="21" spans="1:9" ht="12">
      <c r="A21" s="9"/>
      <c r="D21" s="7"/>
      <c r="E21" s="7"/>
      <c r="F21" s="7"/>
      <c r="G21" s="7"/>
      <c r="H21" s="7"/>
      <c r="I21" s="7"/>
    </row>
    <row r="22" spans="5:10" ht="12" hidden="1"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1" t="s">
        <v>27</v>
      </c>
    </row>
    <row r="23" spans="1:10" ht="12" hidden="1">
      <c r="A23" s="1" t="s">
        <v>14</v>
      </c>
      <c r="E23" s="1">
        <v>210</v>
      </c>
      <c r="F23" s="1">
        <v>210</v>
      </c>
      <c r="G23" s="1">
        <v>210</v>
      </c>
      <c r="H23" s="1">
        <v>231</v>
      </c>
      <c r="I23" s="1">
        <v>209</v>
      </c>
      <c r="J23" s="1">
        <v>201</v>
      </c>
    </row>
    <row r="24" spans="1:10" ht="12" hidden="1">
      <c r="A24" s="1" t="s">
        <v>15</v>
      </c>
      <c r="E24" s="1">
        <v>286</v>
      </c>
      <c r="F24" s="1">
        <v>286</v>
      </c>
      <c r="G24" s="1">
        <v>281</v>
      </c>
      <c r="H24" s="1">
        <v>299</v>
      </c>
      <c r="I24" s="1">
        <v>279</v>
      </c>
      <c r="J24" s="1">
        <v>270</v>
      </c>
    </row>
    <row r="25" spans="1:10" ht="12" hidden="1">
      <c r="A25" s="1" t="s">
        <v>16</v>
      </c>
      <c r="E25" s="1">
        <v>41</v>
      </c>
      <c r="F25" s="1">
        <v>41</v>
      </c>
      <c r="G25" s="1">
        <v>41</v>
      </c>
      <c r="H25" s="1">
        <v>46</v>
      </c>
      <c r="I25" s="1">
        <v>41</v>
      </c>
      <c r="J25" s="1">
        <v>41</v>
      </c>
    </row>
    <row r="26" spans="1:10" ht="12" hidden="1">
      <c r="A26" s="1" t="s">
        <v>17</v>
      </c>
      <c r="E26" s="1">
        <v>94</v>
      </c>
      <c r="F26" s="1">
        <v>93</v>
      </c>
      <c r="G26" s="1">
        <v>95</v>
      </c>
      <c r="H26" s="1">
        <v>99</v>
      </c>
      <c r="I26" s="1">
        <v>94</v>
      </c>
      <c r="J26" s="1">
        <v>68</v>
      </c>
    </row>
    <row r="27" spans="1:10" ht="12" hidden="1">
      <c r="A27" s="1" t="s">
        <v>18</v>
      </c>
      <c r="E27" s="1">
        <v>123</v>
      </c>
      <c r="F27" s="1">
        <v>123</v>
      </c>
      <c r="G27" s="1">
        <v>123</v>
      </c>
      <c r="H27" s="1">
        <v>142</v>
      </c>
      <c r="I27" s="1">
        <v>123</v>
      </c>
      <c r="J27" s="1">
        <v>121</v>
      </c>
    </row>
    <row r="28" spans="1:10" ht="12" hidden="1">
      <c r="A28" s="1" t="s">
        <v>19</v>
      </c>
      <c r="E28" s="1">
        <v>61</v>
      </c>
      <c r="F28" s="1">
        <v>61</v>
      </c>
      <c r="G28" s="1">
        <v>61</v>
      </c>
      <c r="H28" s="1">
        <v>62</v>
      </c>
      <c r="I28" s="1">
        <v>49</v>
      </c>
      <c r="J28" s="1">
        <v>41</v>
      </c>
    </row>
    <row r="29" spans="1:10" ht="12" hidden="1">
      <c r="A29" s="1" t="s">
        <v>20</v>
      </c>
      <c r="E29" s="1">
        <v>70</v>
      </c>
      <c r="F29" s="1">
        <v>70</v>
      </c>
      <c r="G29" s="1">
        <v>70</v>
      </c>
      <c r="H29" s="1">
        <v>71</v>
      </c>
      <c r="I29" s="1">
        <v>69</v>
      </c>
      <c r="J29" s="1">
        <v>68</v>
      </c>
    </row>
    <row r="30" spans="1:10" ht="12" hidden="1">
      <c r="A30" s="1" t="s">
        <v>21</v>
      </c>
      <c r="E30" s="1">
        <v>408</v>
      </c>
      <c r="F30" s="1">
        <v>408</v>
      </c>
      <c r="G30" s="1">
        <v>408</v>
      </c>
      <c r="H30" s="1">
        <v>421</v>
      </c>
      <c r="I30" s="1">
        <v>409</v>
      </c>
      <c r="J30" s="1">
        <v>408</v>
      </c>
    </row>
    <row r="31" spans="1:10" ht="12" hidden="1">
      <c r="A31" s="1" t="s">
        <v>22</v>
      </c>
      <c r="E31" s="1">
        <v>134</v>
      </c>
      <c r="F31" s="1">
        <v>134</v>
      </c>
      <c r="G31" s="1">
        <v>133</v>
      </c>
      <c r="H31" s="1">
        <v>150</v>
      </c>
      <c r="I31" s="1">
        <v>134</v>
      </c>
      <c r="J31" s="1">
        <v>129</v>
      </c>
    </row>
    <row r="32" spans="1:10" ht="12" hidden="1">
      <c r="A32" s="1" t="s">
        <v>23</v>
      </c>
      <c r="E32" s="1">
        <v>197</v>
      </c>
      <c r="F32" s="1">
        <v>196</v>
      </c>
      <c r="G32" s="1">
        <v>196</v>
      </c>
      <c r="H32" s="1">
        <v>203</v>
      </c>
      <c r="I32" s="1">
        <v>193</v>
      </c>
      <c r="J32" s="1">
        <v>188</v>
      </c>
    </row>
    <row r="33" spans="1:10" ht="12" hidden="1">
      <c r="A33" s="1" t="s">
        <v>24</v>
      </c>
      <c r="E33" s="1">
        <v>71</v>
      </c>
      <c r="F33" s="1">
        <v>71</v>
      </c>
      <c r="G33" s="1">
        <v>70</v>
      </c>
      <c r="H33" s="1">
        <v>78</v>
      </c>
      <c r="I33" s="1">
        <v>71</v>
      </c>
      <c r="J33" s="1">
        <v>62</v>
      </c>
    </row>
    <row r="34" spans="1:10" ht="12" hidden="1">
      <c r="A34" s="1" t="s">
        <v>25</v>
      </c>
      <c r="E34" s="1">
        <v>27</v>
      </c>
      <c r="F34" s="1">
        <v>27</v>
      </c>
      <c r="G34" s="1">
        <v>26</v>
      </c>
      <c r="H34" s="1">
        <v>32</v>
      </c>
      <c r="I34" s="1">
        <v>26</v>
      </c>
      <c r="J34" s="1">
        <v>25</v>
      </c>
    </row>
    <row r="35" spans="1:10" ht="12" hidden="1">
      <c r="A35" s="9" t="s">
        <v>26</v>
      </c>
      <c r="E35" s="1">
        <f aca="true" t="shared" si="7" ref="E35:J35">SUM(E23:E34)</f>
        <v>1722</v>
      </c>
      <c r="F35" s="1">
        <f t="shared" si="7"/>
        <v>1720</v>
      </c>
      <c r="G35" s="1">
        <f t="shared" si="7"/>
        <v>1714</v>
      </c>
      <c r="H35" s="1">
        <f t="shared" si="7"/>
        <v>1834</v>
      </c>
      <c r="I35" s="1">
        <f t="shared" si="7"/>
        <v>1697</v>
      </c>
      <c r="J35" s="1">
        <f t="shared" si="7"/>
        <v>1622</v>
      </c>
    </row>
    <row r="36" ht="12" hidden="1"/>
    <row r="37" spans="1:10" ht="15.75">
      <c r="A37" s="64" t="s">
        <v>28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2" customHeight="1">
      <c r="A38" s="65" t="s">
        <v>4</v>
      </c>
      <c r="B38" s="67" t="s">
        <v>5</v>
      </c>
      <c r="C38" s="69" t="s">
        <v>6</v>
      </c>
      <c r="D38" s="71" t="s">
        <v>7</v>
      </c>
      <c r="E38" s="73" t="s">
        <v>29</v>
      </c>
      <c r="F38" s="73" t="s">
        <v>30</v>
      </c>
      <c r="G38" s="73" t="s">
        <v>31</v>
      </c>
      <c r="H38" s="73" t="s">
        <v>32</v>
      </c>
      <c r="I38" s="73" t="s">
        <v>33</v>
      </c>
      <c r="J38" s="73" t="s">
        <v>34</v>
      </c>
    </row>
    <row r="39" spans="1:10" ht="12.75" thickBot="1">
      <c r="A39" s="66"/>
      <c r="B39" s="68"/>
      <c r="C39" s="70"/>
      <c r="D39" s="72"/>
      <c r="E39" s="74"/>
      <c r="F39" s="74"/>
      <c r="G39" s="74"/>
      <c r="H39" s="74"/>
      <c r="I39" s="74"/>
      <c r="J39" s="74"/>
    </row>
    <row r="40" spans="1:10" ht="12">
      <c r="A40" s="1" t="s">
        <v>14</v>
      </c>
      <c r="B40" s="5">
        <v>284</v>
      </c>
      <c r="C40" s="5">
        <v>192</v>
      </c>
      <c r="D40" s="6">
        <f aca="true" t="shared" si="8" ref="D40:D52">C40/B40</f>
        <v>0.676056338028169</v>
      </c>
      <c r="E40" s="6">
        <f aca="true" t="shared" si="9" ref="E40:E51">E55/B40</f>
        <v>0.6971830985915493</v>
      </c>
      <c r="F40" s="6">
        <f aca="true" t="shared" si="10" ref="F40:F51">F55/B40</f>
        <v>0.6971830985915493</v>
      </c>
      <c r="G40" s="6">
        <f aca="true" t="shared" si="11" ref="G40:G51">G55/B40</f>
        <v>0.6971830985915493</v>
      </c>
      <c r="H40" s="6">
        <f aca="true" t="shared" si="12" ref="H40:H51">H55/B40</f>
        <v>0.8591549295774648</v>
      </c>
      <c r="I40" s="7">
        <f aca="true" t="shared" si="13" ref="I40:I51">I55/B40</f>
        <v>0.6830985915492958</v>
      </c>
      <c r="J40" s="6">
        <f aca="true" t="shared" si="14" ref="J40:J51">J55/B40</f>
        <v>0.6549295774647887</v>
      </c>
    </row>
    <row r="41" spans="1:10" ht="12">
      <c r="A41" s="1" t="s">
        <v>15</v>
      </c>
      <c r="B41" s="5">
        <v>347</v>
      </c>
      <c r="C41" s="5">
        <v>230</v>
      </c>
      <c r="D41" s="6">
        <f t="shared" si="8"/>
        <v>0.6628242074927954</v>
      </c>
      <c r="E41" s="6">
        <f t="shared" si="9"/>
        <v>0.7204610951008645</v>
      </c>
      <c r="F41" s="6">
        <f t="shared" si="10"/>
        <v>0.7175792507204611</v>
      </c>
      <c r="G41" s="6">
        <f t="shared" si="11"/>
        <v>0.6887608069164265</v>
      </c>
      <c r="H41" s="6">
        <f t="shared" si="12"/>
        <v>0.8933717579250721</v>
      </c>
      <c r="I41" s="7">
        <f t="shared" si="13"/>
        <v>0.6829971181556196</v>
      </c>
      <c r="J41" s="6">
        <f t="shared" si="14"/>
        <v>0.6628242074927954</v>
      </c>
    </row>
    <row r="42" spans="1:10" ht="12">
      <c r="A42" s="1" t="s">
        <v>16</v>
      </c>
      <c r="B42" s="8">
        <v>104</v>
      </c>
      <c r="C42" s="8">
        <v>74</v>
      </c>
      <c r="D42" s="6">
        <f t="shared" si="8"/>
        <v>0.7115384615384616</v>
      </c>
      <c r="E42" s="6">
        <f t="shared" si="9"/>
        <v>0.7211538461538461</v>
      </c>
      <c r="F42" s="6">
        <f t="shared" si="10"/>
        <v>0.7211538461538461</v>
      </c>
      <c r="G42" s="6">
        <f t="shared" si="11"/>
        <v>0.7211538461538461</v>
      </c>
      <c r="H42" s="6">
        <f t="shared" si="12"/>
        <v>0.8461538461538461</v>
      </c>
      <c r="I42" s="7">
        <f t="shared" si="13"/>
        <v>0.7115384615384616</v>
      </c>
      <c r="J42" s="6">
        <f t="shared" si="14"/>
        <v>0.6826923076923077</v>
      </c>
    </row>
    <row r="43" spans="1:10" ht="12">
      <c r="A43" s="1" t="s">
        <v>17</v>
      </c>
      <c r="B43" s="5">
        <v>133</v>
      </c>
      <c r="C43" s="5">
        <v>80</v>
      </c>
      <c r="D43" s="6">
        <f t="shared" si="8"/>
        <v>0.6015037593984962</v>
      </c>
      <c r="E43" s="6">
        <f t="shared" si="9"/>
        <v>0.6240601503759399</v>
      </c>
      <c r="F43" s="6">
        <f t="shared" si="10"/>
        <v>0.6240601503759399</v>
      </c>
      <c r="G43" s="6">
        <f t="shared" si="11"/>
        <v>0.6240601503759399</v>
      </c>
      <c r="H43" s="6">
        <f t="shared" si="12"/>
        <v>0.8195488721804511</v>
      </c>
      <c r="I43" s="7">
        <f t="shared" si="13"/>
        <v>0.6165413533834586</v>
      </c>
      <c r="J43" s="6">
        <f t="shared" si="14"/>
        <v>0.48120300751879697</v>
      </c>
    </row>
    <row r="44" spans="1:10" ht="12">
      <c r="A44" s="1" t="s">
        <v>18</v>
      </c>
      <c r="B44" s="5">
        <v>164</v>
      </c>
      <c r="C44" s="5">
        <v>98</v>
      </c>
      <c r="D44" s="6">
        <f t="shared" si="8"/>
        <v>0.5975609756097561</v>
      </c>
      <c r="E44" s="6">
        <f t="shared" si="9"/>
        <v>0.6158536585365854</v>
      </c>
      <c r="F44" s="6">
        <f t="shared" si="10"/>
        <v>0.6219512195121951</v>
      </c>
      <c r="G44" s="6">
        <f t="shared" si="11"/>
        <v>0.6097560975609756</v>
      </c>
      <c r="H44" s="6">
        <f t="shared" si="12"/>
        <v>0.8353658536585366</v>
      </c>
      <c r="I44" s="7">
        <f t="shared" si="13"/>
        <v>0.6219512195121951</v>
      </c>
      <c r="J44" s="6">
        <f t="shared" si="14"/>
        <v>0.5792682926829268</v>
      </c>
    </row>
    <row r="45" spans="1:10" ht="12">
      <c r="A45" s="1" t="s">
        <v>19</v>
      </c>
      <c r="B45" s="5">
        <v>114</v>
      </c>
      <c r="C45" s="5">
        <v>62</v>
      </c>
      <c r="D45" s="6">
        <f t="shared" si="8"/>
        <v>0.543859649122807</v>
      </c>
      <c r="E45" s="6">
        <f t="shared" si="9"/>
        <v>0.5964912280701754</v>
      </c>
      <c r="F45" s="6">
        <f t="shared" si="10"/>
        <v>0.5789473684210527</v>
      </c>
      <c r="G45" s="6">
        <f t="shared" si="11"/>
        <v>0.5614035087719298</v>
      </c>
      <c r="H45" s="6">
        <f t="shared" si="12"/>
        <v>0.6403508771929824</v>
      </c>
      <c r="I45" s="7">
        <f t="shared" si="13"/>
        <v>0.4649122807017544</v>
      </c>
      <c r="J45" s="6">
        <f t="shared" si="14"/>
        <v>0.4649122807017544</v>
      </c>
    </row>
    <row r="46" spans="1:10" ht="12">
      <c r="A46" s="1" t="s">
        <v>20</v>
      </c>
      <c r="B46" s="5">
        <v>79</v>
      </c>
      <c r="C46" s="5">
        <v>54</v>
      </c>
      <c r="D46" s="6">
        <f t="shared" si="8"/>
        <v>0.6835443037974683</v>
      </c>
      <c r="E46" s="6">
        <f t="shared" si="9"/>
        <v>0.7341772151898734</v>
      </c>
      <c r="F46" s="6">
        <f t="shared" si="10"/>
        <v>0.7341772151898734</v>
      </c>
      <c r="G46" s="6">
        <f t="shared" si="11"/>
        <v>0.7215189873417721</v>
      </c>
      <c r="H46" s="6">
        <f t="shared" si="12"/>
        <v>0.7215189873417721</v>
      </c>
      <c r="I46" s="7">
        <f t="shared" si="13"/>
        <v>0.7215189873417721</v>
      </c>
      <c r="J46" s="6">
        <f t="shared" si="14"/>
        <v>0.6835443037974683</v>
      </c>
    </row>
    <row r="47" spans="1:10" ht="12">
      <c r="A47" s="1" t="s">
        <v>21</v>
      </c>
      <c r="B47" s="5">
        <v>439</v>
      </c>
      <c r="C47" s="5">
        <v>371</v>
      </c>
      <c r="D47" s="6">
        <f t="shared" si="8"/>
        <v>0.8451025056947609</v>
      </c>
      <c r="E47" s="6">
        <f t="shared" si="9"/>
        <v>0.8451025056947609</v>
      </c>
      <c r="F47" s="6">
        <f t="shared" si="10"/>
        <v>0.8451025056947609</v>
      </c>
      <c r="G47" s="6">
        <f t="shared" si="11"/>
        <v>0.8451025056947609</v>
      </c>
      <c r="H47" s="6">
        <f t="shared" si="12"/>
        <v>0.9521640091116174</v>
      </c>
      <c r="I47" s="7">
        <f t="shared" si="13"/>
        <v>0.8451025056947609</v>
      </c>
      <c r="J47" s="6">
        <f t="shared" si="14"/>
        <v>0.8291571753986332</v>
      </c>
    </row>
    <row r="48" spans="1:10" ht="12">
      <c r="A48" s="1" t="s">
        <v>22</v>
      </c>
      <c r="B48" s="5">
        <v>185</v>
      </c>
      <c r="C48" s="5">
        <v>128</v>
      </c>
      <c r="D48" s="6">
        <f t="shared" si="8"/>
        <v>0.6918918918918919</v>
      </c>
      <c r="E48" s="6">
        <f t="shared" si="9"/>
        <v>0.7189189189189189</v>
      </c>
      <c r="F48" s="6">
        <f t="shared" si="10"/>
        <v>0.7189189189189189</v>
      </c>
      <c r="G48" s="6">
        <f t="shared" si="11"/>
        <v>0.7027027027027027</v>
      </c>
      <c r="H48" s="6">
        <f t="shared" si="12"/>
        <v>0.8216216216216217</v>
      </c>
      <c r="I48" s="7">
        <f t="shared" si="13"/>
        <v>0.7189189189189189</v>
      </c>
      <c r="J48" s="6">
        <f t="shared" si="14"/>
        <v>0.6648648648648648</v>
      </c>
    </row>
    <row r="49" spans="1:10" ht="12">
      <c r="A49" s="1" t="s">
        <v>23</v>
      </c>
      <c r="B49" s="8">
        <v>194</v>
      </c>
      <c r="C49" s="8">
        <v>148</v>
      </c>
      <c r="D49" s="6">
        <f t="shared" si="8"/>
        <v>0.7628865979381443</v>
      </c>
      <c r="E49" s="6">
        <f t="shared" si="9"/>
        <v>0.788659793814433</v>
      </c>
      <c r="F49" s="6">
        <f t="shared" si="10"/>
        <v>0.7835051546391752</v>
      </c>
      <c r="G49" s="6">
        <f t="shared" si="11"/>
        <v>0.788659793814433</v>
      </c>
      <c r="H49" s="6">
        <f t="shared" si="12"/>
        <v>0.8969072164948454</v>
      </c>
      <c r="I49" s="7">
        <f t="shared" si="13"/>
        <v>0.7628865979381443</v>
      </c>
      <c r="J49" s="6">
        <f t="shared" si="14"/>
        <v>0.7628865979381443</v>
      </c>
    </row>
    <row r="50" spans="1:10" ht="12">
      <c r="A50" s="1" t="s">
        <v>24</v>
      </c>
      <c r="B50" s="5">
        <v>90</v>
      </c>
      <c r="C50" s="5">
        <v>52</v>
      </c>
      <c r="D50" s="6">
        <f t="shared" si="8"/>
        <v>0.5777777777777777</v>
      </c>
      <c r="E50" s="6">
        <f t="shared" si="9"/>
        <v>0.6111111111111112</v>
      </c>
      <c r="F50" s="6">
        <f t="shared" si="10"/>
        <v>0.6111111111111112</v>
      </c>
      <c r="G50" s="6">
        <f t="shared" si="11"/>
        <v>0.6111111111111112</v>
      </c>
      <c r="H50" s="6">
        <f t="shared" si="12"/>
        <v>0.7555555555555555</v>
      </c>
      <c r="I50" s="7">
        <f t="shared" si="13"/>
        <v>0.6111111111111112</v>
      </c>
      <c r="J50" s="6">
        <f t="shared" si="14"/>
        <v>0.5444444444444444</v>
      </c>
    </row>
    <row r="51" spans="1:10" ht="12">
      <c r="A51" s="1" t="s">
        <v>25</v>
      </c>
      <c r="B51" s="5">
        <v>42</v>
      </c>
      <c r="C51" s="5">
        <v>28</v>
      </c>
      <c r="D51" s="6">
        <f t="shared" si="8"/>
        <v>0.6666666666666666</v>
      </c>
      <c r="E51" s="6">
        <f t="shared" si="9"/>
        <v>0.6904761904761905</v>
      </c>
      <c r="F51" s="6">
        <f t="shared" si="10"/>
        <v>0.6904761904761905</v>
      </c>
      <c r="G51" s="6">
        <f t="shared" si="11"/>
        <v>0.6904761904761905</v>
      </c>
      <c r="H51" s="6">
        <f t="shared" si="12"/>
        <v>0.8571428571428571</v>
      </c>
      <c r="I51" s="7">
        <f t="shared" si="13"/>
        <v>0.6666666666666666</v>
      </c>
      <c r="J51" s="6">
        <f t="shared" si="14"/>
        <v>0.6666666666666666</v>
      </c>
    </row>
    <row r="52" spans="1:9" ht="12">
      <c r="A52" s="9" t="s">
        <v>35</v>
      </c>
      <c r="B52" s="5">
        <f>SUM(B40:B51)</f>
        <v>2175</v>
      </c>
      <c r="C52" s="5">
        <f>SUM(C40:C51)</f>
        <v>1517</v>
      </c>
      <c r="D52" s="6">
        <f t="shared" si="8"/>
        <v>0.6974712643678161</v>
      </c>
      <c r="E52" s="6"/>
      <c r="F52" s="6"/>
      <c r="G52" s="6"/>
      <c r="H52" s="6"/>
      <c r="I52" s="7"/>
    </row>
    <row r="53" spans="4:9" ht="12">
      <c r="D53" s="7"/>
      <c r="E53" s="7"/>
      <c r="F53" s="7"/>
      <c r="G53" s="7"/>
      <c r="H53" s="7"/>
      <c r="I53" s="7"/>
    </row>
    <row r="54" spans="4:10" ht="12" hidden="1">
      <c r="D54" s="7"/>
      <c r="E54" s="10" t="s">
        <v>29</v>
      </c>
      <c r="F54" s="10" t="s">
        <v>30</v>
      </c>
      <c r="G54" s="10" t="s">
        <v>31</v>
      </c>
      <c r="H54" s="10" t="s">
        <v>32</v>
      </c>
      <c r="I54" s="10" t="s">
        <v>33</v>
      </c>
      <c r="J54" s="10" t="s">
        <v>36</v>
      </c>
    </row>
    <row r="55" spans="1:10" ht="12" hidden="1">
      <c r="A55" s="1" t="s">
        <v>14</v>
      </c>
      <c r="D55" s="7"/>
      <c r="E55" s="1">
        <v>198</v>
      </c>
      <c r="F55" s="1">
        <v>198</v>
      </c>
      <c r="G55" s="1">
        <v>198</v>
      </c>
      <c r="H55" s="1">
        <v>244</v>
      </c>
      <c r="I55" s="1">
        <v>194</v>
      </c>
      <c r="J55" s="1">
        <v>186</v>
      </c>
    </row>
    <row r="56" spans="1:10" ht="12" hidden="1">
      <c r="A56" s="1" t="s">
        <v>15</v>
      </c>
      <c r="D56" s="7"/>
      <c r="E56" s="1">
        <v>250</v>
      </c>
      <c r="F56" s="1">
        <v>249</v>
      </c>
      <c r="G56" s="1">
        <v>239</v>
      </c>
      <c r="H56" s="1">
        <v>310</v>
      </c>
      <c r="I56" s="1">
        <v>237</v>
      </c>
      <c r="J56" s="1">
        <v>230</v>
      </c>
    </row>
    <row r="57" spans="1:10" ht="12" hidden="1">
      <c r="A57" s="1" t="s">
        <v>16</v>
      </c>
      <c r="D57" s="7"/>
      <c r="E57" s="1">
        <v>75</v>
      </c>
      <c r="F57" s="1">
        <v>75</v>
      </c>
      <c r="G57" s="1">
        <v>75</v>
      </c>
      <c r="H57" s="1">
        <v>88</v>
      </c>
      <c r="I57" s="1">
        <v>74</v>
      </c>
      <c r="J57" s="1">
        <v>71</v>
      </c>
    </row>
    <row r="58" spans="1:10" ht="12" hidden="1">
      <c r="A58" s="1" t="s">
        <v>17</v>
      </c>
      <c r="D58" s="7"/>
      <c r="E58" s="1">
        <v>83</v>
      </c>
      <c r="F58" s="1">
        <v>83</v>
      </c>
      <c r="G58" s="1">
        <v>83</v>
      </c>
      <c r="H58" s="1">
        <v>109</v>
      </c>
      <c r="I58" s="1">
        <v>82</v>
      </c>
      <c r="J58" s="1">
        <v>64</v>
      </c>
    </row>
    <row r="59" spans="1:10" ht="12" hidden="1">
      <c r="A59" s="1" t="s">
        <v>18</v>
      </c>
      <c r="D59" s="7"/>
      <c r="E59" s="1">
        <v>101</v>
      </c>
      <c r="F59" s="1">
        <v>102</v>
      </c>
      <c r="G59" s="1">
        <v>100</v>
      </c>
      <c r="H59" s="1">
        <v>137</v>
      </c>
      <c r="I59" s="1">
        <v>102</v>
      </c>
      <c r="J59" s="1">
        <v>95</v>
      </c>
    </row>
    <row r="60" spans="1:10" ht="12" hidden="1">
      <c r="A60" s="1" t="s">
        <v>19</v>
      </c>
      <c r="D60" s="7"/>
      <c r="E60" s="1">
        <v>68</v>
      </c>
      <c r="F60" s="1">
        <v>66</v>
      </c>
      <c r="G60" s="1">
        <v>64</v>
      </c>
      <c r="H60" s="1">
        <v>73</v>
      </c>
      <c r="I60" s="1">
        <v>53</v>
      </c>
      <c r="J60" s="1">
        <v>53</v>
      </c>
    </row>
    <row r="61" spans="1:10" ht="12" hidden="1">
      <c r="A61" s="1" t="s">
        <v>20</v>
      </c>
      <c r="D61" s="7"/>
      <c r="E61" s="1">
        <v>58</v>
      </c>
      <c r="F61" s="1">
        <v>58</v>
      </c>
      <c r="G61" s="1">
        <v>57</v>
      </c>
      <c r="H61" s="1">
        <v>57</v>
      </c>
      <c r="I61" s="1">
        <v>57</v>
      </c>
      <c r="J61" s="1">
        <v>54</v>
      </c>
    </row>
    <row r="62" spans="1:10" ht="12" hidden="1">
      <c r="A62" s="1" t="s">
        <v>21</v>
      </c>
      <c r="D62" s="7"/>
      <c r="E62" s="1">
        <v>371</v>
      </c>
      <c r="F62" s="1">
        <v>371</v>
      </c>
      <c r="G62" s="1">
        <v>371</v>
      </c>
      <c r="H62" s="1">
        <v>418</v>
      </c>
      <c r="I62" s="1">
        <v>371</v>
      </c>
      <c r="J62" s="1">
        <v>364</v>
      </c>
    </row>
    <row r="63" spans="1:10" ht="12" hidden="1">
      <c r="A63" s="1" t="s">
        <v>22</v>
      </c>
      <c r="D63" s="7"/>
      <c r="E63" s="1">
        <v>133</v>
      </c>
      <c r="F63" s="1">
        <v>133</v>
      </c>
      <c r="G63" s="1">
        <v>130</v>
      </c>
      <c r="H63" s="1">
        <v>152</v>
      </c>
      <c r="I63" s="1">
        <v>133</v>
      </c>
      <c r="J63" s="1">
        <v>123</v>
      </c>
    </row>
    <row r="64" spans="1:10" ht="12" hidden="1">
      <c r="A64" s="1" t="s">
        <v>23</v>
      </c>
      <c r="D64" s="7"/>
      <c r="E64" s="1">
        <v>153</v>
      </c>
      <c r="F64" s="1">
        <v>152</v>
      </c>
      <c r="G64" s="1">
        <v>153</v>
      </c>
      <c r="H64" s="1">
        <v>174</v>
      </c>
      <c r="I64" s="1">
        <v>148</v>
      </c>
      <c r="J64" s="1">
        <v>148</v>
      </c>
    </row>
    <row r="65" spans="1:10" ht="12" hidden="1">
      <c r="A65" s="1" t="s">
        <v>24</v>
      </c>
      <c r="D65" s="7"/>
      <c r="E65" s="1">
        <v>55</v>
      </c>
      <c r="F65" s="1">
        <v>55</v>
      </c>
      <c r="G65" s="1">
        <v>55</v>
      </c>
      <c r="H65" s="1">
        <v>68</v>
      </c>
      <c r="I65" s="1">
        <v>55</v>
      </c>
      <c r="J65" s="1">
        <v>49</v>
      </c>
    </row>
    <row r="66" spans="1:10" ht="12" hidden="1">
      <c r="A66" s="1" t="s">
        <v>25</v>
      </c>
      <c r="D66" s="7"/>
      <c r="E66" s="1">
        <v>29</v>
      </c>
      <c r="F66" s="1">
        <v>29</v>
      </c>
      <c r="G66" s="1">
        <v>29</v>
      </c>
      <c r="H66" s="1">
        <v>36</v>
      </c>
      <c r="I66" s="1">
        <v>28</v>
      </c>
      <c r="J66" s="1">
        <v>28</v>
      </c>
    </row>
    <row r="67" spans="1:10" ht="12" hidden="1">
      <c r="A67" s="9" t="s">
        <v>35</v>
      </c>
      <c r="D67" s="7"/>
      <c r="E67" s="1">
        <f aca="true" t="shared" si="15" ref="E67:J67">SUM(E55:E66)</f>
        <v>1574</v>
      </c>
      <c r="F67" s="1">
        <f t="shared" si="15"/>
        <v>1571</v>
      </c>
      <c r="G67" s="1">
        <f t="shared" si="15"/>
        <v>1554</v>
      </c>
      <c r="H67" s="1">
        <f t="shared" si="15"/>
        <v>1866</v>
      </c>
      <c r="I67" s="1">
        <f t="shared" si="15"/>
        <v>1534</v>
      </c>
      <c r="J67" s="1">
        <f t="shared" si="15"/>
        <v>1465</v>
      </c>
    </row>
    <row r="68" spans="4:9" ht="12" hidden="1">
      <c r="D68" s="7"/>
      <c r="E68" s="7"/>
      <c r="F68" s="7"/>
      <c r="G68" s="7"/>
      <c r="H68" s="7"/>
      <c r="I68" s="7"/>
    </row>
    <row r="69" spans="1:10" ht="15.75">
      <c r="A69" s="64" t="s">
        <v>37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2" customHeight="1">
      <c r="A70" s="65" t="s">
        <v>4</v>
      </c>
      <c r="B70" s="67" t="s">
        <v>5</v>
      </c>
      <c r="C70" s="69" t="s">
        <v>6</v>
      </c>
      <c r="D70" s="71" t="s">
        <v>7</v>
      </c>
      <c r="E70" s="73" t="s">
        <v>38</v>
      </c>
      <c r="F70" s="73" t="s">
        <v>30</v>
      </c>
      <c r="G70" s="73" t="s">
        <v>31</v>
      </c>
      <c r="H70" s="73" t="s">
        <v>32</v>
      </c>
      <c r="I70" s="73" t="s">
        <v>39</v>
      </c>
      <c r="J70" s="73" t="s">
        <v>40</v>
      </c>
    </row>
    <row r="71" spans="1:10" ht="12.75" thickBot="1">
      <c r="A71" s="66"/>
      <c r="B71" s="68"/>
      <c r="C71" s="70"/>
      <c r="D71" s="72"/>
      <c r="E71" s="74"/>
      <c r="F71" s="74"/>
      <c r="G71" s="74"/>
      <c r="H71" s="74"/>
      <c r="I71" s="74"/>
      <c r="J71" s="74"/>
    </row>
    <row r="72" spans="1:10" ht="12">
      <c r="A72" s="1" t="s">
        <v>14</v>
      </c>
      <c r="B72" s="5">
        <v>1337</v>
      </c>
      <c r="C72" s="5">
        <v>985</v>
      </c>
      <c r="D72" s="6">
        <f aca="true" t="shared" si="16" ref="D72:D84">C72/B72</f>
        <v>0.7367240089753179</v>
      </c>
      <c r="E72" s="6">
        <f aca="true" t="shared" si="17" ref="E72:E83">E87/B72</f>
        <v>0.774869109947644</v>
      </c>
      <c r="F72" s="6">
        <f aca="true" t="shared" si="18" ref="F72:F83">F87/B72</f>
        <v>0.893792071802543</v>
      </c>
      <c r="G72" s="6">
        <f aca="true" t="shared" si="19" ref="G72:G83">G87/B72</f>
        <v>0.8997756170531039</v>
      </c>
      <c r="H72" s="6">
        <f aca="true" t="shared" si="20" ref="H72:H83">H87/B72</f>
        <v>0.9364248317127898</v>
      </c>
      <c r="I72" s="7">
        <f aca="true" t="shared" si="21" ref="I72:I83">I87/B72</f>
        <v>0.7643979057591623</v>
      </c>
      <c r="J72" s="6">
        <f aca="true" t="shared" si="22" ref="J72:J83">J87/B72</f>
        <v>0.23635003739715782</v>
      </c>
    </row>
    <row r="73" spans="1:10" ht="12">
      <c r="A73" s="1" t="s">
        <v>15</v>
      </c>
      <c r="B73" s="5">
        <v>1622</v>
      </c>
      <c r="C73" s="5">
        <v>1156</v>
      </c>
      <c r="D73" s="6">
        <f t="shared" si="16"/>
        <v>0.7127003699136868</v>
      </c>
      <c r="E73" s="6">
        <f t="shared" si="17"/>
        <v>0.7348951911220715</v>
      </c>
      <c r="F73" s="6">
        <f t="shared" si="18"/>
        <v>0.9118372379778051</v>
      </c>
      <c r="G73" s="6">
        <f t="shared" si="19"/>
        <v>0.8976572133168927</v>
      </c>
      <c r="H73" s="6">
        <f t="shared" si="20"/>
        <v>0.9586929716399507</v>
      </c>
      <c r="I73" s="7">
        <f t="shared" si="21"/>
        <v>0.7225647348951911</v>
      </c>
      <c r="J73" s="6">
        <f t="shared" si="22"/>
        <v>0.843403205918619</v>
      </c>
    </row>
    <row r="74" spans="1:10" ht="12">
      <c r="A74" s="1" t="s">
        <v>16</v>
      </c>
      <c r="B74" s="8">
        <v>418</v>
      </c>
      <c r="C74" s="8">
        <v>294</v>
      </c>
      <c r="D74" s="6">
        <f t="shared" si="16"/>
        <v>0.7033492822966507</v>
      </c>
      <c r="E74" s="6">
        <f t="shared" si="17"/>
        <v>0.7296650717703349</v>
      </c>
      <c r="F74" s="6">
        <f t="shared" si="18"/>
        <v>0.8133971291866029</v>
      </c>
      <c r="G74" s="6">
        <f t="shared" si="19"/>
        <v>0.80622009569378</v>
      </c>
      <c r="H74" s="6">
        <f t="shared" si="20"/>
        <v>0.8421052631578947</v>
      </c>
      <c r="I74" s="7">
        <f t="shared" si="21"/>
        <v>0.722488038277512</v>
      </c>
      <c r="J74" s="6">
        <f t="shared" si="22"/>
        <v>0.38995215311004783</v>
      </c>
    </row>
    <row r="75" spans="1:10" ht="12">
      <c r="A75" s="1" t="s">
        <v>17</v>
      </c>
      <c r="B75" s="5">
        <v>689</v>
      </c>
      <c r="C75" s="5">
        <v>459</v>
      </c>
      <c r="D75" s="6">
        <f t="shared" si="16"/>
        <v>0.6661828737300436</v>
      </c>
      <c r="E75" s="6">
        <f t="shared" si="17"/>
        <v>0.683599419448476</v>
      </c>
      <c r="F75" s="6">
        <f t="shared" si="18"/>
        <v>0.8127721335268505</v>
      </c>
      <c r="G75" s="6">
        <f t="shared" si="19"/>
        <v>0.8359941944847605</v>
      </c>
      <c r="H75" s="6">
        <f t="shared" si="20"/>
        <v>0.8940493468795355</v>
      </c>
      <c r="I75" s="7">
        <f t="shared" si="21"/>
        <v>0.6923076923076923</v>
      </c>
      <c r="J75" s="6">
        <f t="shared" si="22"/>
        <v>0.3599419448476052</v>
      </c>
    </row>
    <row r="76" spans="1:10" ht="12">
      <c r="A76" s="1" t="s">
        <v>18</v>
      </c>
      <c r="B76" s="5">
        <v>693</v>
      </c>
      <c r="C76" s="5">
        <v>483</v>
      </c>
      <c r="D76" s="6">
        <f>C76/B76</f>
        <v>0.696969696969697</v>
      </c>
      <c r="E76" s="6">
        <f t="shared" si="17"/>
        <v>0.70995670995671</v>
      </c>
      <c r="F76" s="6">
        <f t="shared" si="18"/>
        <v>0.834054834054834</v>
      </c>
      <c r="G76" s="6">
        <f t="shared" si="19"/>
        <v>0.8268398268398268</v>
      </c>
      <c r="H76" s="6">
        <f t="shared" si="20"/>
        <v>0.8975468975468975</v>
      </c>
      <c r="I76" s="7">
        <f t="shared" si="21"/>
        <v>0.7012987012987013</v>
      </c>
      <c r="J76" s="6">
        <f t="shared" si="22"/>
        <v>0.48773448773448774</v>
      </c>
    </row>
    <row r="77" spans="1:10" ht="12">
      <c r="A77" s="1" t="s">
        <v>19</v>
      </c>
      <c r="B77" s="5">
        <v>580</v>
      </c>
      <c r="C77" s="5">
        <v>334</v>
      </c>
      <c r="D77" s="6">
        <f t="shared" si="16"/>
        <v>0.5758620689655173</v>
      </c>
      <c r="E77" s="6">
        <f t="shared" si="17"/>
        <v>0.596551724137931</v>
      </c>
      <c r="F77" s="6">
        <f t="shared" si="18"/>
        <v>0.7706896551724138</v>
      </c>
      <c r="G77" s="6">
        <f t="shared" si="19"/>
        <v>0.7620689655172413</v>
      </c>
      <c r="H77" s="6">
        <f t="shared" si="20"/>
        <v>0.7793103448275862</v>
      </c>
      <c r="I77" s="7">
        <f t="shared" si="21"/>
        <v>0.5241379310344828</v>
      </c>
      <c r="J77" s="6">
        <f t="shared" si="22"/>
        <v>0.35344827586206895</v>
      </c>
    </row>
    <row r="78" spans="1:10" ht="12">
      <c r="A78" s="1" t="s">
        <v>20</v>
      </c>
      <c r="B78" s="5">
        <v>433</v>
      </c>
      <c r="C78" s="5">
        <v>306</v>
      </c>
      <c r="D78" s="6">
        <f t="shared" si="16"/>
        <v>0.7066974595842956</v>
      </c>
      <c r="E78" s="6">
        <f t="shared" si="17"/>
        <v>0.7390300230946882</v>
      </c>
      <c r="F78" s="6">
        <f t="shared" si="18"/>
        <v>0.836027713625866</v>
      </c>
      <c r="G78" s="6">
        <f t="shared" si="19"/>
        <v>0.8406466512702079</v>
      </c>
      <c r="H78" s="6">
        <f t="shared" si="20"/>
        <v>0.859122401847575</v>
      </c>
      <c r="I78" s="7">
        <f t="shared" si="21"/>
        <v>0.6628175519630485</v>
      </c>
      <c r="J78" s="6">
        <f t="shared" si="22"/>
        <v>0.49191685912240185</v>
      </c>
    </row>
    <row r="79" spans="1:10" ht="12">
      <c r="A79" s="1" t="s">
        <v>21</v>
      </c>
      <c r="B79" s="5">
        <v>2198</v>
      </c>
      <c r="C79" s="5">
        <v>1809</v>
      </c>
      <c r="D79" s="6">
        <f t="shared" si="16"/>
        <v>0.8230209281164695</v>
      </c>
      <c r="E79" s="6">
        <f t="shared" si="17"/>
        <v>0.8366696997270245</v>
      </c>
      <c r="F79" s="6">
        <f t="shared" si="18"/>
        <v>0.9303912647861693</v>
      </c>
      <c r="G79" s="6">
        <f t="shared" si="19"/>
        <v>0.9153776160145587</v>
      </c>
      <c r="H79" s="6">
        <f t="shared" si="20"/>
        <v>0.9563239308462238</v>
      </c>
      <c r="I79" s="7">
        <f t="shared" si="21"/>
        <v>0.8384895359417652</v>
      </c>
      <c r="J79" s="6">
        <f t="shared" si="22"/>
        <v>0.5841674249317561</v>
      </c>
    </row>
    <row r="80" spans="1:10" ht="12">
      <c r="A80" s="1" t="s">
        <v>22</v>
      </c>
      <c r="B80" s="5">
        <v>892</v>
      </c>
      <c r="C80" s="5">
        <v>706</v>
      </c>
      <c r="D80" s="6">
        <f t="shared" si="16"/>
        <v>0.7914798206278026</v>
      </c>
      <c r="E80" s="6">
        <f t="shared" si="17"/>
        <v>0.8071748878923767</v>
      </c>
      <c r="F80" s="6">
        <f t="shared" si="18"/>
        <v>0.8946188340807175</v>
      </c>
      <c r="G80" s="6">
        <f t="shared" si="19"/>
        <v>0.8923766816143498</v>
      </c>
      <c r="H80" s="6">
        <f t="shared" si="20"/>
        <v>0.922645739910314</v>
      </c>
      <c r="I80" s="7">
        <f t="shared" si="21"/>
        <v>0.7926008968609866</v>
      </c>
      <c r="J80" s="6">
        <f t="shared" si="22"/>
        <v>0.5190582959641256</v>
      </c>
    </row>
    <row r="81" spans="1:10" ht="12">
      <c r="A81" s="1" t="s">
        <v>23</v>
      </c>
      <c r="B81" s="8">
        <v>1084</v>
      </c>
      <c r="C81" s="8">
        <v>862</v>
      </c>
      <c r="D81" s="6">
        <f t="shared" si="16"/>
        <v>0.7952029520295203</v>
      </c>
      <c r="E81" s="6">
        <f t="shared" si="17"/>
        <v>0.8035055350553506</v>
      </c>
      <c r="F81" s="6">
        <f t="shared" si="18"/>
        <v>0.9132841328413284</v>
      </c>
      <c r="G81" s="6">
        <f t="shared" si="19"/>
        <v>0.9105166051660517</v>
      </c>
      <c r="H81" s="6">
        <f t="shared" si="20"/>
        <v>0.9566420664206642</v>
      </c>
      <c r="I81" s="7">
        <f t="shared" si="21"/>
        <v>0.8044280442804428</v>
      </c>
      <c r="J81" s="6">
        <f t="shared" si="22"/>
        <v>0.7011070110701108</v>
      </c>
    </row>
    <row r="82" spans="1:10" ht="12">
      <c r="A82" s="1" t="s">
        <v>24</v>
      </c>
      <c r="B82" s="5">
        <v>446</v>
      </c>
      <c r="C82" s="5">
        <v>298</v>
      </c>
      <c r="D82" s="6">
        <f t="shared" si="16"/>
        <v>0.6681614349775785</v>
      </c>
      <c r="E82" s="6">
        <f t="shared" si="17"/>
        <v>0.6995515695067265</v>
      </c>
      <c r="F82" s="6">
        <f t="shared" si="18"/>
        <v>0.8497757847533632</v>
      </c>
      <c r="G82" s="6">
        <f t="shared" si="19"/>
        <v>0.8497757847533632</v>
      </c>
      <c r="H82" s="6">
        <f t="shared" si="20"/>
        <v>0.8856502242152466</v>
      </c>
      <c r="I82" s="7">
        <f t="shared" si="21"/>
        <v>0.726457399103139</v>
      </c>
      <c r="J82" s="6">
        <f t="shared" si="22"/>
        <v>0.4282511210762332</v>
      </c>
    </row>
    <row r="83" spans="1:10" ht="12">
      <c r="A83" s="1" t="s">
        <v>25</v>
      </c>
      <c r="B83" s="5">
        <v>220</v>
      </c>
      <c r="C83" s="5">
        <v>148</v>
      </c>
      <c r="D83" s="6">
        <f t="shared" si="16"/>
        <v>0.6727272727272727</v>
      </c>
      <c r="E83" s="6">
        <f t="shared" si="17"/>
        <v>0.6954545454545454</v>
      </c>
      <c r="F83" s="6">
        <f t="shared" si="18"/>
        <v>0.8454545454545455</v>
      </c>
      <c r="G83" s="6">
        <f t="shared" si="19"/>
        <v>0.8318181818181818</v>
      </c>
      <c r="H83" s="6">
        <f t="shared" si="20"/>
        <v>0.9181818181818182</v>
      </c>
      <c r="I83" s="7">
        <f t="shared" si="21"/>
        <v>0.6772727272727272</v>
      </c>
      <c r="J83" s="6">
        <f t="shared" si="22"/>
        <v>0.4909090909090909</v>
      </c>
    </row>
    <row r="84" spans="1:9" ht="12">
      <c r="A84" s="9" t="s">
        <v>26</v>
      </c>
      <c r="B84" s="5">
        <f>SUM(B72:B83)</f>
        <v>10612</v>
      </c>
      <c r="C84" s="5">
        <f>SUM(C72:C83)</f>
        <v>7840</v>
      </c>
      <c r="D84" s="6">
        <f t="shared" si="16"/>
        <v>0.7387862796833773</v>
      </c>
      <c r="E84" s="6"/>
      <c r="F84" s="6"/>
      <c r="G84" s="6"/>
      <c r="H84" s="6"/>
      <c r="I84" s="7"/>
    </row>
    <row r="85" spans="1:9" ht="12">
      <c r="A85" s="9"/>
      <c r="B85" s="5"/>
      <c r="C85" s="5"/>
      <c r="D85" s="6"/>
      <c r="E85" s="6"/>
      <c r="F85" s="6"/>
      <c r="G85" s="6"/>
      <c r="H85" s="6"/>
      <c r="I85" s="7"/>
    </row>
    <row r="86" spans="4:10" ht="12" hidden="1">
      <c r="D86" s="7"/>
      <c r="E86" s="10" t="s">
        <v>38</v>
      </c>
      <c r="F86" s="10" t="s">
        <v>30</v>
      </c>
      <c r="G86" s="10" t="s">
        <v>31</v>
      </c>
      <c r="H86" s="10" t="s">
        <v>32</v>
      </c>
      <c r="I86" s="10" t="s">
        <v>39</v>
      </c>
      <c r="J86" s="10" t="s">
        <v>41</v>
      </c>
    </row>
    <row r="87" spans="1:10" ht="12" hidden="1">
      <c r="A87" s="1" t="s">
        <v>14</v>
      </c>
      <c r="D87" s="7"/>
      <c r="E87" s="1">
        <v>1036</v>
      </c>
      <c r="F87" s="1">
        <v>1195</v>
      </c>
      <c r="G87" s="1">
        <v>1203</v>
      </c>
      <c r="H87" s="1">
        <v>1252</v>
      </c>
      <c r="I87" s="1">
        <v>1022</v>
      </c>
      <c r="J87" s="1">
        <v>316</v>
      </c>
    </row>
    <row r="88" spans="1:10" ht="12" hidden="1">
      <c r="A88" s="1" t="s">
        <v>15</v>
      </c>
      <c r="D88" s="7"/>
      <c r="E88" s="1">
        <v>1192</v>
      </c>
      <c r="F88" s="1">
        <v>1479</v>
      </c>
      <c r="G88" s="1">
        <v>1456</v>
      </c>
      <c r="H88" s="1">
        <v>1555</v>
      </c>
      <c r="I88" s="1">
        <v>1172</v>
      </c>
      <c r="J88" s="1">
        <v>1368</v>
      </c>
    </row>
    <row r="89" spans="1:10" ht="12" hidden="1">
      <c r="A89" s="1" t="s">
        <v>16</v>
      </c>
      <c r="D89" s="7"/>
      <c r="E89" s="1">
        <v>305</v>
      </c>
      <c r="F89" s="1">
        <v>340</v>
      </c>
      <c r="G89" s="1">
        <v>337</v>
      </c>
      <c r="H89" s="1">
        <v>352</v>
      </c>
      <c r="I89" s="1">
        <v>302</v>
      </c>
      <c r="J89" s="1">
        <v>163</v>
      </c>
    </row>
    <row r="90" spans="1:10" ht="12" hidden="1">
      <c r="A90" s="1" t="s">
        <v>17</v>
      </c>
      <c r="D90" s="7"/>
      <c r="E90" s="1">
        <v>471</v>
      </c>
      <c r="F90" s="1">
        <v>560</v>
      </c>
      <c r="G90" s="1">
        <v>576</v>
      </c>
      <c r="H90" s="1">
        <v>616</v>
      </c>
      <c r="I90" s="1">
        <v>477</v>
      </c>
      <c r="J90" s="1">
        <v>248</v>
      </c>
    </row>
    <row r="91" spans="1:10" ht="12" hidden="1">
      <c r="A91" s="1" t="s">
        <v>18</v>
      </c>
      <c r="D91" s="7"/>
      <c r="E91" s="1">
        <v>492</v>
      </c>
      <c r="F91" s="1">
        <v>578</v>
      </c>
      <c r="G91" s="1">
        <v>573</v>
      </c>
      <c r="H91" s="1">
        <v>622</v>
      </c>
      <c r="I91" s="1">
        <v>486</v>
      </c>
      <c r="J91" s="1">
        <v>338</v>
      </c>
    </row>
    <row r="92" spans="1:10" ht="12" hidden="1">
      <c r="A92" s="1" t="s">
        <v>19</v>
      </c>
      <c r="D92" s="7"/>
      <c r="E92" s="1">
        <v>346</v>
      </c>
      <c r="F92" s="1">
        <v>447</v>
      </c>
      <c r="G92" s="1">
        <v>442</v>
      </c>
      <c r="H92" s="1">
        <v>452</v>
      </c>
      <c r="I92" s="1">
        <v>304</v>
      </c>
      <c r="J92" s="1">
        <v>205</v>
      </c>
    </row>
    <row r="93" spans="1:10" ht="12" hidden="1">
      <c r="A93" s="1" t="s">
        <v>20</v>
      </c>
      <c r="D93" s="7"/>
      <c r="E93" s="1">
        <v>320</v>
      </c>
      <c r="F93" s="1">
        <v>362</v>
      </c>
      <c r="G93" s="1">
        <v>364</v>
      </c>
      <c r="H93" s="1">
        <v>372</v>
      </c>
      <c r="I93" s="1">
        <v>287</v>
      </c>
      <c r="J93" s="1">
        <v>213</v>
      </c>
    </row>
    <row r="94" spans="1:10" ht="12" hidden="1">
      <c r="A94" s="1" t="s">
        <v>21</v>
      </c>
      <c r="D94" s="7"/>
      <c r="E94" s="1">
        <v>1839</v>
      </c>
      <c r="F94" s="1">
        <v>2045</v>
      </c>
      <c r="G94" s="1">
        <v>2012</v>
      </c>
      <c r="H94" s="1">
        <v>2102</v>
      </c>
      <c r="I94" s="1">
        <v>1843</v>
      </c>
      <c r="J94" s="1">
        <v>1284</v>
      </c>
    </row>
    <row r="95" spans="1:10" ht="12" hidden="1">
      <c r="A95" s="1" t="s">
        <v>22</v>
      </c>
      <c r="D95" s="7"/>
      <c r="E95" s="1">
        <v>720</v>
      </c>
      <c r="F95" s="1">
        <v>798</v>
      </c>
      <c r="G95" s="1">
        <v>796</v>
      </c>
      <c r="H95" s="1">
        <v>823</v>
      </c>
      <c r="I95" s="1">
        <v>707</v>
      </c>
      <c r="J95" s="1">
        <v>463</v>
      </c>
    </row>
    <row r="96" spans="1:10" ht="12" hidden="1">
      <c r="A96" s="1" t="s">
        <v>23</v>
      </c>
      <c r="D96" s="7"/>
      <c r="E96" s="1">
        <v>871</v>
      </c>
      <c r="F96" s="1">
        <v>990</v>
      </c>
      <c r="G96" s="1">
        <v>987</v>
      </c>
      <c r="H96" s="1">
        <v>1037</v>
      </c>
      <c r="I96" s="1">
        <v>872</v>
      </c>
      <c r="J96" s="1">
        <v>760</v>
      </c>
    </row>
    <row r="97" spans="1:10" ht="12" hidden="1">
      <c r="A97" s="1" t="s">
        <v>24</v>
      </c>
      <c r="D97" s="7"/>
      <c r="E97" s="1">
        <v>312</v>
      </c>
      <c r="F97" s="1">
        <v>379</v>
      </c>
      <c r="G97" s="1">
        <v>379</v>
      </c>
      <c r="H97" s="1">
        <v>395</v>
      </c>
      <c r="I97" s="1">
        <v>324</v>
      </c>
      <c r="J97" s="1">
        <v>191</v>
      </c>
    </row>
    <row r="98" spans="1:10" ht="12" hidden="1">
      <c r="A98" s="1" t="s">
        <v>25</v>
      </c>
      <c r="D98" s="7"/>
      <c r="E98" s="1">
        <v>153</v>
      </c>
      <c r="F98" s="1">
        <v>186</v>
      </c>
      <c r="G98" s="1">
        <v>183</v>
      </c>
      <c r="H98" s="1">
        <v>202</v>
      </c>
      <c r="I98" s="1">
        <v>149</v>
      </c>
      <c r="J98" s="1">
        <v>108</v>
      </c>
    </row>
    <row r="99" spans="1:10" ht="12" hidden="1">
      <c r="A99" s="9" t="s">
        <v>35</v>
      </c>
      <c r="D99" s="7"/>
      <c r="E99" s="1">
        <f aca="true" t="shared" si="23" ref="E99:J99">SUM(E87:E98)</f>
        <v>8057</v>
      </c>
      <c r="F99" s="1">
        <f t="shared" si="23"/>
        <v>9359</v>
      </c>
      <c r="G99" s="1">
        <f t="shared" si="23"/>
        <v>9308</v>
      </c>
      <c r="H99" s="1">
        <f t="shared" si="23"/>
        <v>9780</v>
      </c>
      <c r="I99" s="1">
        <f t="shared" si="23"/>
        <v>7945</v>
      </c>
      <c r="J99" s="1">
        <f t="shared" si="23"/>
        <v>5657</v>
      </c>
    </row>
    <row r="100" spans="1:9" ht="12" hidden="1">
      <c r="A100" s="9"/>
      <c r="D100" s="7"/>
      <c r="E100" s="7"/>
      <c r="F100" s="7"/>
      <c r="G100" s="7"/>
      <c r="H100" s="7"/>
      <c r="I100" s="7"/>
    </row>
    <row r="101" spans="1:12" ht="15.75">
      <c r="A101" s="64" t="s">
        <v>42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3" ht="12" customHeight="1">
      <c r="A102" s="65" t="s">
        <v>4</v>
      </c>
      <c r="B102" s="67" t="s">
        <v>5</v>
      </c>
      <c r="C102" s="69" t="s">
        <v>6</v>
      </c>
      <c r="D102" s="71" t="s">
        <v>7</v>
      </c>
      <c r="E102" s="73" t="s">
        <v>38</v>
      </c>
      <c r="F102" s="73" t="s">
        <v>30</v>
      </c>
      <c r="G102" s="73" t="s">
        <v>43</v>
      </c>
      <c r="H102" s="73" t="s">
        <v>44</v>
      </c>
      <c r="I102" s="73" t="s">
        <v>45</v>
      </c>
      <c r="J102" s="73" t="s">
        <v>46</v>
      </c>
      <c r="K102" s="73" t="s">
        <v>47</v>
      </c>
      <c r="L102" s="73" t="s">
        <v>40</v>
      </c>
      <c r="M102" s="10"/>
    </row>
    <row r="103" spans="1:21" ht="12.75" thickBot="1">
      <c r="A103" s="66"/>
      <c r="B103" s="68"/>
      <c r="C103" s="70"/>
      <c r="D103" s="72"/>
      <c r="E103" s="74"/>
      <c r="F103" s="74"/>
      <c r="G103" s="74"/>
      <c r="H103" s="74"/>
      <c r="I103" s="74"/>
      <c r="J103" s="74"/>
      <c r="K103" s="74"/>
      <c r="L103" s="74"/>
      <c r="M103" s="12"/>
      <c r="N103" s="10"/>
      <c r="O103" s="10"/>
      <c r="P103" s="10"/>
      <c r="Q103" s="10"/>
      <c r="R103" s="10"/>
      <c r="S103" s="10"/>
      <c r="T103" s="10"/>
      <c r="U103" s="10"/>
    </row>
    <row r="104" spans="1:13" ht="12">
      <c r="A104" s="1" t="s">
        <v>14</v>
      </c>
      <c r="B104" s="5">
        <v>457</v>
      </c>
      <c r="C104" s="5">
        <v>297</v>
      </c>
      <c r="D104" s="6">
        <f aca="true" t="shared" si="24" ref="D104:D116">C104/B104</f>
        <v>0.649890590809628</v>
      </c>
      <c r="E104" s="6">
        <f>E119/B104</f>
        <v>0.8971553610503282</v>
      </c>
      <c r="F104" s="6">
        <f>F119/B104</f>
        <v>0.9452954048140044</v>
      </c>
      <c r="G104" s="6">
        <f>G119/B104</f>
        <v>0.787746170678337</v>
      </c>
      <c r="H104" s="6">
        <f>H119/B104</f>
        <v>0.8315098468271335</v>
      </c>
      <c r="I104" s="6">
        <f>I119/B104</f>
        <v>0.9649890590809628</v>
      </c>
      <c r="J104" s="6">
        <f>J119/B104</f>
        <v>0.649890590809628</v>
      </c>
      <c r="K104" s="7">
        <f>K119/B104</f>
        <v>0.7789934354485777</v>
      </c>
      <c r="L104" s="6">
        <f>L119/B104</f>
        <v>0.2210065645514223</v>
      </c>
      <c r="M104" s="6"/>
    </row>
    <row r="105" spans="1:13" ht="12">
      <c r="A105" s="1" t="s">
        <v>15</v>
      </c>
      <c r="B105" s="5">
        <v>531</v>
      </c>
      <c r="C105" s="5">
        <v>355</v>
      </c>
      <c r="D105" s="6">
        <f t="shared" si="24"/>
        <v>0.6685499058380414</v>
      </c>
      <c r="E105" s="6">
        <f aca="true" t="shared" si="25" ref="E105:E115">E120/B105</f>
        <v>0.9303201506591338</v>
      </c>
      <c r="F105" s="6">
        <f aca="true" t="shared" si="26" ref="F105:F115">F120/B105</f>
        <v>0.967984934086629</v>
      </c>
      <c r="G105" s="6">
        <f aca="true" t="shared" si="27" ref="G105:G115">G120/B105</f>
        <v>0.8248587570621468</v>
      </c>
      <c r="H105" s="6">
        <f aca="true" t="shared" si="28" ref="H105:H115">H120/B105</f>
        <v>0.8210922787193974</v>
      </c>
      <c r="I105" s="6">
        <f aca="true" t="shared" si="29" ref="I105:I115">I120/B105</f>
        <v>0.975517890772128</v>
      </c>
      <c r="J105" s="6">
        <f aca="true" t="shared" si="30" ref="J105:J115">J120/B105</f>
        <v>0.7815442561205274</v>
      </c>
      <c r="K105" s="7">
        <f aca="true" t="shared" si="31" ref="K105:K115">K120/B105</f>
        <v>0.736346516007533</v>
      </c>
      <c r="L105" s="6">
        <f aca="true" t="shared" si="32" ref="L105:L115">L120/B105</f>
        <v>0.2015065913370998</v>
      </c>
      <c r="M105" s="6"/>
    </row>
    <row r="106" spans="1:13" ht="12">
      <c r="A106" s="1" t="s">
        <v>16</v>
      </c>
      <c r="B106" s="8">
        <v>133</v>
      </c>
      <c r="C106" s="8">
        <v>76</v>
      </c>
      <c r="D106" s="6">
        <f t="shared" si="24"/>
        <v>0.5714285714285714</v>
      </c>
      <c r="E106" s="6">
        <f t="shared" si="25"/>
        <v>0.8421052631578947</v>
      </c>
      <c r="F106" s="6">
        <f t="shared" si="26"/>
        <v>0.8646616541353384</v>
      </c>
      <c r="G106" s="6">
        <f t="shared" si="27"/>
        <v>0.7894736842105263</v>
      </c>
      <c r="H106" s="6">
        <f t="shared" si="28"/>
        <v>0.8045112781954887</v>
      </c>
      <c r="I106" s="6">
        <f t="shared" si="29"/>
        <v>0.8646616541353384</v>
      </c>
      <c r="J106" s="6">
        <f t="shared" si="30"/>
        <v>0.6917293233082706</v>
      </c>
      <c r="K106" s="7">
        <f t="shared" si="31"/>
        <v>0.7894736842105263</v>
      </c>
      <c r="L106" s="6">
        <f t="shared" si="32"/>
        <v>0.6466165413533834</v>
      </c>
      <c r="M106" s="6"/>
    </row>
    <row r="107" spans="1:13" ht="12">
      <c r="A107" s="1" t="s">
        <v>17</v>
      </c>
      <c r="B107" s="5">
        <v>238</v>
      </c>
      <c r="C107" s="5">
        <v>127</v>
      </c>
      <c r="D107" s="6">
        <f t="shared" si="24"/>
        <v>0.5336134453781513</v>
      </c>
      <c r="E107" s="6">
        <f t="shared" si="25"/>
        <v>0.819327731092437</v>
      </c>
      <c r="F107" s="6">
        <f t="shared" si="26"/>
        <v>0.8823529411764706</v>
      </c>
      <c r="G107" s="6">
        <f t="shared" si="27"/>
        <v>0.6932773109243697</v>
      </c>
      <c r="H107" s="6">
        <f t="shared" si="28"/>
        <v>0.726890756302521</v>
      </c>
      <c r="I107" s="6">
        <f t="shared" si="29"/>
        <v>0.9159663865546218</v>
      </c>
      <c r="J107" s="6">
        <f t="shared" si="30"/>
        <v>0.6218487394957983</v>
      </c>
      <c r="K107" s="7">
        <f t="shared" si="31"/>
        <v>0.6890756302521008</v>
      </c>
      <c r="L107" s="6">
        <f t="shared" si="32"/>
        <v>0.35714285714285715</v>
      </c>
      <c r="M107" s="6"/>
    </row>
    <row r="108" spans="1:13" ht="12">
      <c r="A108" s="1" t="s">
        <v>18</v>
      </c>
      <c r="B108" s="5">
        <v>238</v>
      </c>
      <c r="C108" s="5">
        <v>140</v>
      </c>
      <c r="D108" s="6">
        <f t="shared" si="24"/>
        <v>0.5882352941176471</v>
      </c>
      <c r="E108" s="6">
        <f t="shared" si="25"/>
        <v>0.9327731092436975</v>
      </c>
      <c r="F108" s="6">
        <f t="shared" si="26"/>
        <v>0.9621848739495799</v>
      </c>
      <c r="G108" s="6">
        <f t="shared" si="27"/>
        <v>0.7983193277310925</v>
      </c>
      <c r="H108" s="6">
        <f t="shared" si="28"/>
        <v>0.7857142857142857</v>
      </c>
      <c r="I108" s="6">
        <f t="shared" si="29"/>
        <v>0.9705882352941176</v>
      </c>
      <c r="J108" s="6">
        <f t="shared" si="30"/>
        <v>0.6218487394957983</v>
      </c>
      <c r="K108" s="7">
        <f t="shared" si="31"/>
        <v>0.7899159663865546</v>
      </c>
      <c r="L108" s="6">
        <f t="shared" si="32"/>
        <v>0.5378151260504201</v>
      </c>
      <c r="M108" s="6"/>
    </row>
    <row r="109" spans="1:13" ht="12">
      <c r="A109" s="1" t="s">
        <v>19</v>
      </c>
      <c r="B109" s="5">
        <v>192</v>
      </c>
      <c r="C109" s="5">
        <v>92</v>
      </c>
      <c r="D109" s="6">
        <f t="shared" si="24"/>
        <v>0.4791666666666667</v>
      </c>
      <c r="E109" s="6">
        <f t="shared" si="25"/>
        <v>0.8125</v>
      </c>
      <c r="F109" s="6">
        <f t="shared" si="26"/>
        <v>0.8333333333333334</v>
      </c>
      <c r="G109" s="6">
        <f t="shared" si="27"/>
        <v>0.6458333333333334</v>
      </c>
      <c r="H109" s="6">
        <f t="shared" si="28"/>
        <v>0.7552083333333334</v>
      </c>
      <c r="I109" s="6">
        <f t="shared" si="29"/>
        <v>0.84375</v>
      </c>
      <c r="J109" s="6">
        <f t="shared" si="30"/>
        <v>0.453125</v>
      </c>
      <c r="K109" s="7">
        <f t="shared" si="31"/>
        <v>0.6354166666666666</v>
      </c>
      <c r="L109" s="6">
        <f t="shared" si="32"/>
        <v>0.4427083333333333</v>
      </c>
      <c r="M109" s="6"/>
    </row>
    <row r="110" spans="1:13" ht="12">
      <c r="A110" s="1" t="s">
        <v>20</v>
      </c>
      <c r="B110" s="5">
        <v>146</v>
      </c>
      <c r="C110" s="5">
        <v>90</v>
      </c>
      <c r="D110" s="6">
        <f t="shared" si="24"/>
        <v>0.6164383561643836</v>
      </c>
      <c r="E110" s="6">
        <f t="shared" si="25"/>
        <v>0.8904109589041096</v>
      </c>
      <c r="F110" s="6">
        <f t="shared" si="26"/>
        <v>0.910958904109589</v>
      </c>
      <c r="G110" s="6">
        <f t="shared" si="27"/>
        <v>0.821917808219178</v>
      </c>
      <c r="H110" s="6">
        <f t="shared" si="28"/>
        <v>0.863013698630137</v>
      </c>
      <c r="I110" s="6">
        <f t="shared" si="29"/>
        <v>0.9178082191780822</v>
      </c>
      <c r="J110" s="6">
        <f t="shared" si="30"/>
        <v>0.678082191780822</v>
      </c>
      <c r="K110" s="7">
        <f t="shared" si="31"/>
        <v>0.815068493150685</v>
      </c>
      <c r="L110" s="6">
        <f t="shared" si="32"/>
        <v>0.547945205479452</v>
      </c>
      <c r="M110" s="6"/>
    </row>
    <row r="111" spans="1:13" ht="12">
      <c r="A111" s="1" t="s">
        <v>21</v>
      </c>
      <c r="B111" s="5">
        <v>738</v>
      </c>
      <c r="C111" s="5">
        <v>588</v>
      </c>
      <c r="D111" s="6">
        <f t="shared" si="24"/>
        <v>0.7967479674796748</v>
      </c>
      <c r="E111" s="6">
        <f t="shared" si="25"/>
        <v>0.940379403794038</v>
      </c>
      <c r="F111" s="6">
        <f t="shared" si="26"/>
        <v>0.9607046070460704</v>
      </c>
      <c r="G111" s="6">
        <f t="shared" si="27"/>
        <v>0.8753387533875339</v>
      </c>
      <c r="H111" s="6">
        <f t="shared" si="28"/>
        <v>0.8726287262872628</v>
      </c>
      <c r="I111" s="6">
        <f t="shared" si="29"/>
        <v>0.967479674796748</v>
      </c>
      <c r="J111" s="6">
        <f t="shared" si="30"/>
        <v>0.8279132791327913</v>
      </c>
      <c r="K111" s="7">
        <f t="shared" si="31"/>
        <v>0.8672086720867209</v>
      </c>
      <c r="L111" s="6">
        <f t="shared" si="32"/>
        <v>0.6219512195121951</v>
      </c>
      <c r="M111" s="6"/>
    </row>
    <row r="112" spans="1:13" ht="12">
      <c r="A112" s="1" t="s">
        <v>22</v>
      </c>
      <c r="B112" s="5">
        <v>374</v>
      </c>
      <c r="C112" s="5">
        <v>276</v>
      </c>
      <c r="D112" s="6">
        <f t="shared" si="24"/>
        <v>0.7379679144385026</v>
      </c>
      <c r="E112" s="6">
        <f t="shared" si="25"/>
        <v>0.9064171122994652</v>
      </c>
      <c r="F112" s="6">
        <f t="shared" si="26"/>
        <v>0.93048128342246</v>
      </c>
      <c r="G112" s="6">
        <f t="shared" si="27"/>
        <v>0.8288770053475936</v>
      </c>
      <c r="H112" s="6">
        <f t="shared" si="28"/>
        <v>0.8582887700534759</v>
      </c>
      <c r="I112" s="6">
        <f t="shared" si="29"/>
        <v>0.9438502673796791</v>
      </c>
      <c r="J112" s="6">
        <f t="shared" si="30"/>
        <v>0.7513368983957219</v>
      </c>
      <c r="K112" s="7">
        <f t="shared" si="31"/>
        <v>0.8315508021390374</v>
      </c>
      <c r="L112" s="6">
        <f t="shared" si="32"/>
        <v>0.5133689839572193</v>
      </c>
      <c r="M112" s="6"/>
    </row>
    <row r="113" spans="1:13" s="5" customFormat="1" ht="12">
      <c r="A113" s="13" t="s">
        <v>23</v>
      </c>
      <c r="B113" s="8">
        <v>329</v>
      </c>
      <c r="C113" s="8">
        <v>239</v>
      </c>
      <c r="D113" s="6">
        <f t="shared" si="24"/>
        <v>0.7264437689969605</v>
      </c>
      <c r="E113" s="6">
        <f t="shared" si="25"/>
        <v>0.9209726443768997</v>
      </c>
      <c r="F113" s="6">
        <f t="shared" si="26"/>
        <v>0.9544072948328267</v>
      </c>
      <c r="G113" s="6">
        <f t="shared" si="27"/>
        <v>0.8541033434650456</v>
      </c>
      <c r="H113" s="6">
        <f t="shared" si="28"/>
        <v>0.8693009118541033</v>
      </c>
      <c r="I113" s="6">
        <f t="shared" si="29"/>
        <v>0.9635258358662614</v>
      </c>
      <c r="J113" s="6">
        <f t="shared" si="30"/>
        <v>0.7203647416413373</v>
      </c>
      <c r="K113" s="7">
        <f t="shared" si="31"/>
        <v>0.8571428571428571</v>
      </c>
      <c r="L113" s="6">
        <f t="shared" si="32"/>
        <v>0.7750759878419453</v>
      </c>
      <c r="M113" s="6"/>
    </row>
    <row r="114" spans="1:13" ht="12">
      <c r="A114" s="1" t="s">
        <v>24</v>
      </c>
      <c r="B114" s="5">
        <v>160</v>
      </c>
      <c r="C114" s="5">
        <v>95</v>
      </c>
      <c r="D114" s="6">
        <f t="shared" si="24"/>
        <v>0.59375</v>
      </c>
      <c r="E114" s="6">
        <f t="shared" si="25"/>
        <v>0.85</v>
      </c>
      <c r="F114" s="6">
        <f t="shared" si="26"/>
        <v>0.90625</v>
      </c>
      <c r="G114" s="6">
        <f t="shared" si="27"/>
        <v>0.775</v>
      </c>
      <c r="H114" s="6">
        <f t="shared" si="28"/>
        <v>0.85</v>
      </c>
      <c r="I114" s="6">
        <f t="shared" si="29"/>
        <v>0.91875</v>
      </c>
      <c r="J114" s="6">
        <f t="shared" si="30"/>
        <v>0.64375</v>
      </c>
      <c r="K114" s="7">
        <f t="shared" si="31"/>
        <v>0.76875</v>
      </c>
      <c r="L114" s="6">
        <f t="shared" si="32"/>
        <v>0.4625</v>
      </c>
      <c r="M114" s="14"/>
    </row>
    <row r="115" spans="1:13" ht="12">
      <c r="A115" s="1" t="s">
        <v>25</v>
      </c>
      <c r="B115" s="5">
        <v>77</v>
      </c>
      <c r="C115" s="5">
        <v>51</v>
      </c>
      <c r="D115" s="6">
        <f t="shared" si="24"/>
        <v>0.6623376623376623</v>
      </c>
      <c r="E115" s="6">
        <f t="shared" si="25"/>
        <v>0.8571428571428571</v>
      </c>
      <c r="F115" s="6">
        <f t="shared" si="26"/>
        <v>0.8961038961038961</v>
      </c>
      <c r="G115" s="6">
        <f t="shared" si="27"/>
        <v>0.7402597402597403</v>
      </c>
      <c r="H115" s="6">
        <f t="shared" si="28"/>
        <v>0.7402597402597403</v>
      </c>
      <c r="I115" s="6">
        <f t="shared" si="29"/>
        <v>0.922077922077922</v>
      </c>
      <c r="J115" s="6">
        <f t="shared" si="30"/>
        <v>0.6363636363636364</v>
      </c>
      <c r="K115" s="7">
        <f t="shared" si="31"/>
        <v>0.7402597402597403</v>
      </c>
      <c r="L115" s="6">
        <f t="shared" si="32"/>
        <v>0.4805194805194805</v>
      </c>
      <c r="M115" s="6"/>
    </row>
    <row r="116" spans="1:11" ht="12">
      <c r="A116" s="9" t="s">
        <v>35</v>
      </c>
      <c r="B116" s="5">
        <f>SUM(B104:B115)</f>
        <v>3613</v>
      </c>
      <c r="C116" s="5">
        <f>SUM(C104:C115)</f>
        <v>2426</v>
      </c>
      <c r="D116" s="6">
        <f t="shared" si="24"/>
        <v>0.6714641572100747</v>
      </c>
      <c r="E116" s="6"/>
      <c r="F116" s="6"/>
      <c r="G116" s="6"/>
      <c r="H116" s="6"/>
      <c r="I116" s="6"/>
      <c r="J116" s="6"/>
      <c r="K116" s="7"/>
    </row>
    <row r="117" spans="4:11" ht="12">
      <c r="D117" s="7"/>
      <c r="E117" s="7"/>
      <c r="F117" s="7"/>
      <c r="G117" s="7"/>
      <c r="H117" s="7"/>
      <c r="I117" s="7"/>
      <c r="J117" s="7"/>
      <c r="K117" s="7"/>
    </row>
    <row r="118" spans="4:12" ht="12" hidden="1">
      <c r="D118" s="7"/>
      <c r="E118" s="10" t="s">
        <v>38</v>
      </c>
      <c r="F118" s="10" t="s">
        <v>30</v>
      </c>
      <c r="G118" s="10" t="s">
        <v>43</v>
      </c>
      <c r="H118" s="10" t="s">
        <v>44</v>
      </c>
      <c r="I118" s="10" t="s">
        <v>45</v>
      </c>
      <c r="J118" s="10" t="s">
        <v>46</v>
      </c>
      <c r="K118" s="10" t="s">
        <v>48</v>
      </c>
      <c r="L118" s="10" t="s">
        <v>41</v>
      </c>
    </row>
    <row r="119" spans="1:12" ht="12" hidden="1">
      <c r="A119" s="1" t="s">
        <v>14</v>
      </c>
      <c r="D119" s="7"/>
      <c r="E119" s="1">
        <v>410</v>
      </c>
      <c r="F119" s="1">
        <v>432</v>
      </c>
      <c r="G119" s="1">
        <v>360</v>
      </c>
      <c r="H119" s="1">
        <v>380</v>
      </c>
      <c r="I119" s="1">
        <v>441</v>
      </c>
      <c r="J119" s="1">
        <v>297</v>
      </c>
      <c r="K119" s="1">
        <v>356</v>
      </c>
      <c r="L119" s="1">
        <v>101</v>
      </c>
    </row>
    <row r="120" spans="1:12" ht="12" hidden="1">
      <c r="A120" s="1" t="s">
        <v>15</v>
      </c>
      <c r="D120" s="7"/>
      <c r="E120" s="1">
        <v>494</v>
      </c>
      <c r="F120" s="1">
        <v>514</v>
      </c>
      <c r="G120" s="1">
        <v>438</v>
      </c>
      <c r="H120" s="1">
        <v>436</v>
      </c>
      <c r="I120" s="1">
        <v>518</v>
      </c>
      <c r="J120" s="1">
        <v>415</v>
      </c>
      <c r="K120" s="1">
        <v>391</v>
      </c>
      <c r="L120" s="1">
        <v>107</v>
      </c>
    </row>
    <row r="121" spans="1:12" ht="12" hidden="1">
      <c r="A121" s="1" t="s">
        <v>16</v>
      </c>
      <c r="D121" s="7"/>
      <c r="E121" s="1">
        <v>112</v>
      </c>
      <c r="F121" s="1">
        <v>115</v>
      </c>
      <c r="G121" s="1">
        <v>105</v>
      </c>
      <c r="H121" s="1">
        <v>107</v>
      </c>
      <c r="I121" s="1">
        <v>115</v>
      </c>
      <c r="J121" s="1">
        <v>92</v>
      </c>
      <c r="K121" s="1">
        <v>105</v>
      </c>
      <c r="L121" s="1">
        <v>86</v>
      </c>
    </row>
    <row r="122" spans="1:12" ht="12" hidden="1">
      <c r="A122" s="1" t="s">
        <v>17</v>
      </c>
      <c r="D122" s="7"/>
      <c r="E122" s="1">
        <v>195</v>
      </c>
      <c r="F122" s="1">
        <v>210</v>
      </c>
      <c r="G122" s="1">
        <v>165</v>
      </c>
      <c r="H122" s="1">
        <v>173</v>
      </c>
      <c r="I122" s="1">
        <v>218</v>
      </c>
      <c r="J122" s="1">
        <v>148</v>
      </c>
      <c r="K122" s="1">
        <v>164</v>
      </c>
      <c r="L122" s="1">
        <v>85</v>
      </c>
    </row>
    <row r="123" spans="1:12" ht="12" hidden="1">
      <c r="A123" s="1" t="s">
        <v>18</v>
      </c>
      <c r="D123" s="7"/>
      <c r="E123" s="1">
        <v>222</v>
      </c>
      <c r="F123" s="1">
        <v>229</v>
      </c>
      <c r="G123" s="1">
        <v>190</v>
      </c>
      <c r="H123" s="1">
        <v>187</v>
      </c>
      <c r="I123" s="1">
        <v>231</v>
      </c>
      <c r="J123" s="1">
        <v>148</v>
      </c>
      <c r="K123" s="1">
        <v>188</v>
      </c>
      <c r="L123" s="1">
        <v>128</v>
      </c>
    </row>
    <row r="124" spans="1:12" ht="12" hidden="1">
      <c r="A124" s="1" t="s">
        <v>19</v>
      </c>
      <c r="D124" s="7"/>
      <c r="E124" s="1">
        <v>156</v>
      </c>
      <c r="F124" s="1">
        <v>160</v>
      </c>
      <c r="G124" s="1">
        <v>124</v>
      </c>
      <c r="H124" s="1">
        <v>145</v>
      </c>
      <c r="I124" s="1">
        <v>162</v>
      </c>
      <c r="J124" s="1">
        <v>87</v>
      </c>
      <c r="K124" s="1">
        <v>122</v>
      </c>
      <c r="L124" s="1">
        <v>85</v>
      </c>
    </row>
    <row r="125" spans="1:12" ht="12" hidden="1">
      <c r="A125" s="1" t="s">
        <v>20</v>
      </c>
      <c r="D125" s="7"/>
      <c r="E125" s="1">
        <v>130</v>
      </c>
      <c r="F125" s="1">
        <v>133</v>
      </c>
      <c r="G125" s="1">
        <v>120</v>
      </c>
      <c r="H125" s="1">
        <v>126</v>
      </c>
      <c r="I125" s="1">
        <v>134</v>
      </c>
      <c r="J125" s="1">
        <v>99</v>
      </c>
      <c r="K125" s="1">
        <v>119</v>
      </c>
      <c r="L125" s="1">
        <v>80</v>
      </c>
    </row>
    <row r="126" spans="1:12" ht="12" hidden="1">
      <c r="A126" s="1" t="s">
        <v>21</v>
      </c>
      <c r="D126" s="7"/>
      <c r="E126" s="1">
        <v>694</v>
      </c>
      <c r="F126" s="1">
        <v>709</v>
      </c>
      <c r="G126" s="1">
        <v>646</v>
      </c>
      <c r="H126" s="1">
        <v>644</v>
      </c>
      <c r="I126" s="1">
        <v>714</v>
      </c>
      <c r="J126" s="1">
        <v>611</v>
      </c>
      <c r="K126" s="1">
        <v>640</v>
      </c>
      <c r="L126" s="1">
        <v>459</v>
      </c>
    </row>
    <row r="127" spans="1:12" ht="12" hidden="1">
      <c r="A127" s="1" t="s">
        <v>22</v>
      </c>
      <c r="D127" s="7"/>
      <c r="E127" s="1">
        <v>339</v>
      </c>
      <c r="F127" s="1">
        <v>348</v>
      </c>
      <c r="G127" s="1">
        <v>310</v>
      </c>
      <c r="H127" s="1">
        <v>321</v>
      </c>
      <c r="I127" s="1">
        <v>353</v>
      </c>
      <c r="J127" s="1">
        <v>281</v>
      </c>
      <c r="K127" s="1">
        <v>311</v>
      </c>
      <c r="L127" s="1">
        <v>192</v>
      </c>
    </row>
    <row r="128" spans="1:12" ht="12" hidden="1">
      <c r="A128" s="13" t="s">
        <v>23</v>
      </c>
      <c r="D128" s="7"/>
      <c r="E128" s="5">
        <v>303</v>
      </c>
      <c r="F128" s="5">
        <v>314</v>
      </c>
      <c r="G128" s="5">
        <v>281</v>
      </c>
      <c r="H128" s="5">
        <v>286</v>
      </c>
      <c r="I128" s="5">
        <v>317</v>
      </c>
      <c r="J128" s="5">
        <v>237</v>
      </c>
      <c r="K128" s="5">
        <v>282</v>
      </c>
      <c r="L128" s="5">
        <v>255</v>
      </c>
    </row>
    <row r="129" spans="1:12" ht="12" hidden="1">
      <c r="A129" s="1" t="s">
        <v>24</v>
      </c>
      <c r="D129" s="7"/>
      <c r="E129" s="1">
        <v>136</v>
      </c>
      <c r="F129" s="1">
        <v>145</v>
      </c>
      <c r="G129" s="1">
        <v>124</v>
      </c>
      <c r="H129" s="1">
        <v>136</v>
      </c>
      <c r="I129" s="1">
        <v>147</v>
      </c>
      <c r="J129" s="1">
        <v>103</v>
      </c>
      <c r="K129" s="1">
        <v>123</v>
      </c>
      <c r="L129" s="1">
        <v>74</v>
      </c>
    </row>
    <row r="130" spans="1:12" ht="12" hidden="1">
      <c r="A130" s="1" t="s">
        <v>25</v>
      </c>
      <c r="D130" s="7"/>
      <c r="E130" s="1">
        <v>66</v>
      </c>
      <c r="F130" s="1">
        <v>69</v>
      </c>
      <c r="G130" s="1">
        <v>57</v>
      </c>
      <c r="H130" s="1">
        <v>57</v>
      </c>
      <c r="I130" s="1">
        <v>71</v>
      </c>
      <c r="J130" s="1">
        <v>49</v>
      </c>
      <c r="K130" s="1">
        <v>57</v>
      </c>
      <c r="L130" s="1">
        <v>37</v>
      </c>
    </row>
    <row r="131" spans="1:12" ht="12" hidden="1">
      <c r="A131" s="9" t="s">
        <v>35</v>
      </c>
      <c r="D131" s="7"/>
      <c r="E131" s="1">
        <f aca="true" t="shared" si="33" ref="E131:L131">SUM(E119:E130)</f>
        <v>3257</v>
      </c>
      <c r="F131" s="1">
        <f t="shared" si="33"/>
        <v>3378</v>
      </c>
      <c r="G131" s="1">
        <f t="shared" si="33"/>
        <v>2920</v>
      </c>
      <c r="H131" s="1">
        <f t="shared" si="33"/>
        <v>2998</v>
      </c>
      <c r="I131" s="1">
        <f t="shared" si="33"/>
        <v>3421</v>
      </c>
      <c r="J131" s="1">
        <f t="shared" si="33"/>
        <v>2567</v>
      </c>
      <c r="K131" s="1">
        <f t="shared" si="33"/>
        <v>2858</v>
      </c>
      <c r="L131" s="1">
        <f t="shared" si="33"/>
        <v>1689</v>
      </c>
    </row>
    <row r="132" spans="4:11" ht="12" hidden="1">
      <c r="D132" s="7"/>
      <c r="E132" s="7"/>
      <c r="F132" s="7"/>
      <c r="G132" s="7"/>
      <c r="H132" s="7"/>
      <c r="I132" s="7"/>
      <c r="J132" s="7"/>
      <c r="K132" s="7"/>
    </row>
    <row r="133" spans="1:12" ht="15.75">
      <c r="A133" s="64" t="s">
        <v>49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</row>
    <row r="134" spans="1:13" ht="12" customHeight="1">
      <c r="A134" s="65" t="s">
        <v>4</v>
      </c>
      <c r="B134" s="67" t="s">
        <v>5</v>
      </c>
      <c r="C134" s="69" t="s">
        <v>6</v>
      </c>
      <c r="D134" s="71" t="s">
        <v>7</v>
      </c>
      <c r="E134" s="73" t="s">
        <v>50</v>
      </c>
      <c r="F134" s="73" t="s">
        <v>51</v>
      </c>
      <c r="G134" s="73" t="s">
        <v>43</v>
      </c>
      <c r="H134" s="73" t="s">
        <v>44</v>
      </c>
      <c r="I134" s="73" t="s">
        <v>45</v>
      </c>
      <c r="J134" s="73" t="s">
        <v>46</v>
      </c>
      <c r="K134" s="73" t="s">
        <v>47</v>
      </c>
      <c r="L134" s="73" t="s">
        <v>40</v>
      </c>
      <c r="M134" s="10"/>
    </row>
    <row r="135" spans="1:13" ht="12.75" thickBot="1">
      <c r="A135" s="66"/>
      <c r="B135" s="68"/>
      <c r="C135" s="70"/>
      <c r="D135" s="72"/>
      <c r="E135" s="74"/>
      <c r="F135" s="74"/>
      <c r="G135" s="74"/>
      <c r="H135" s="74"/>
      <c r="I135" s="74"/>
      <c r="J135" s="74"/>
      <c r="K135" s="74"/>
      <c r="L135" s="74"/>
      <c r="M135" s="12"/>
    </row>
    <row r="136" spans="1:13" ht="12">
      <c r="A136" s="1" t="s">
        <v>14</v>
      </c>
      <c r="B136" s="5">
        <v>761</v>
      </c>
      <c r="C136" s="5">
        <v>515</v>
      </c>
      <c r="D136" s="6">
        <f aca="true" t="shared" si="34" ref="D136:D148">C136/B136</f>
        <v>0.6767411300919842</v>
      </c>
      <c r="E136" s="6">
        <f aca="true" t="shared" si="35" ref="E136:E147">E151/B136</f>
        <v>0.7279894875164258</v>
      </c>
      <c r="F136" s="6">
        <f aca="true" t="shared" si="36" ref="F136:F147">F151/B136</f>
        <v>0.9027595269382391</v>
      </c>
      <c r="G136" s="6">
        <f aca="true" t="shared" si="37" ref="G136:G147">G151/B136</f>
        <v>0.8830486202365309</v>
      </c>
      <c r="H136" s="6">
        <f aca="true" t="shared" si="38" ref="H136:H147">H151/B136</f>
        <v>0.885676741130092</v>
      </c>
      <c r="I136" s="6">
        <f aca="true" t="shared" si="39" ref="I136:I147">I151/B136</f>
        <v>0.9316688567674113</v>
      </c>
      <c r="J136" s="7">
        <f aca="true" t="shared" si="40" ref="J136:J147">J151/B136</f>
        <v>0.7319316688567674</v>
      </c>
      <c r="K136" s="7">
        <f aca="true" t="shared" si="41" ref="K136:K147">K151/B136</f>
        <v>0.8659658344283837</v>
      </c>
      <c r="L136" s="6">
        <f aca="true" t="shared" si="42" ref="L136:L147">L151/B136</f>
        <v>0.25492772667542707</v>
      </c>
      <c r="M136" s="6"/>
    </row>
    <row r="137" spans="1:13" ht="12">
      <c r="A137" s="1" t="s">
        <v>15</v>
      </c>
      <c r="B137" s="5">
        <v>867</v>
      </c>
      <c r="C137" s="5">
        <v>540</v>
      </c>
      <c r="D137" s="6">
        <f t="shared" si="34"/>
        <v>0.6228373702422145</v>
      </c>
      <c r="E137" s="6">
        <f t="shared" si="35"/>
        <v>0.6920415224913494</v>
      </c>
      <c r="F137" s="6">
        <f t="shared" si="36"/>
        <v>0.9204152249134948</v>
      </c>
      <c r="G137" s="6">
        <f t="shared" si="37"/>
        <v>0.8858131487889274</v>
      </c>
      <c r="H137" s="6">
        <f t="shared" si="38"/>
        <v>0.8846597462514417</v>
      </c>
      <c r="I137" s="6">
        <f t="shared" si="39"/>
        <v>0.9388696655132641</v>
      </c>
      <c r="J137" s="7">
        <f t="shared" si="40"/>
        <v>0.8650519031141869</v>
      </c>
      <c r="K137" s="7">
        <f t="shared" si="41"/>
        <v>0.8131487889273357</v>
      </c>
      <c r="L137" s="6">
        <f t="shared" si="42"/>
        <v>0.2422145328719723</v>
      </c>
      <c r="M137" s="6"/>
    </row>
    <row r="138" spans="1:13" ht="12">
      <c r="A138" s="1" t="s">
        <v>16</v>
      </c>
      <c r="B138" s="8">
        <v>232</v>
      </c>
      <c r="C138" s="8">
        <v>190</v>
      </c>
      <c r="D138" s="6">
        <f t="shared" si="34"/>
        <v>0.8189655172413793</v>
      </c>
      <c r="E138" s="6">
        <f t="shared" si="35"/>
        <v>0.8663793103448276</v>
      </c>
      <c r="F138" s="6">
        <f t="shared" si="36"/>
        <v>0.9612068965517241</v>
      </c>
      <c r="G138" s="6">
        <f t="shared" si="37"/>
        <v>0.9310344827586207</v>
      </c>
      <c r="H138" s="6">
        <f t="shared" si="38"/>
        <v>0.9353448275862069</v>
      </c>
      <c r="I138" s="6">
        <f t="shared" si="39"/>
        <v>0.9482758620689655</v>
      </c>
      <c r="J138" s="7">
        <f t="shared" si="40"/>
        <v>0.896551724137931</v>
      </c>
      <c r="K138" s="7">
        <f t="shared" si="41"/>
        <v>0.9224137931034483</v>
      </c>
      <c r="L138" s="6">
        <f t="shared" si="42"/>
        <v>0.6422413793103449</v>
      </c>
      <c r="M138" s="6"/>
    </row>
    <row r="139" spans="1:13" ht="12">
      <c r="A139" s="1" t="s">
        <v>17</v>
      </c>
      <c r="B139" s="5">
        <v>438</v>
      </c>
      <c r="C139" s="5">
        <v>254</v>
      </c>
      <c r="D139" s="6">
        <f t="shared" si="34"/>
        <v>0.5799086757990868</v>
      </c>
      <c r="E139" s="6">
        <f t="shared" si="35"/>
        <v>0.6118721461187214</v>
      </c>
      <c r="F139" s="6">
        <f t="shared" si="36"/>
        <v>0.8447488584474886</v>
      </c>
      <c r="G139" s="6">
        <f t="shared" si="37"/>
        <v>0.860730593607306</v>
      </c>
      <c r="H139" s="6">
        <f t="shared" si="38"/>
        <v>0.8310502283105022</v>
      </c>
      <c r="I139" s="6">
        <f t="shared" si="39"/>
        <v>0.906392694063927</v>
      </c>
      <c r="J139" s="7">
        <f t="shared" si="40"/>
        <v>0.7100456621004566</v>
      </c>
      <c r="K139" s="7">
        <f t="shared" si="41"/>
        <v>0.8470319634703196</v>
      </c>
      <c r="L139" s="6">
        <f t="shared" si="42"/>
        <v>0.3287671232876712</v>
      </c>
      <c r="M139" s="6"/>
    </row>
    <row r="140" spans="1:13" ht="12">
      <c r="A140" s="1" t="s">
        <v>18</v>
      </c>
      <c r="B140" s="5">
        <v>437</v>
      </c>
      <c r="C140" s="5">
        <v>297</v>
      </c>
      <c r="D140" s="6">
        <f t="shared" si="34"/>
        <v>0.6796338672768879</v>
      </c>
      <c r="E140" s="6">
        <f t="shared" si="35"/>
        <v>0.7070938215102975</v>
      </c>
      <c r="F140" s="6">
        <f t="shared" si="36"/>
        <v>0.9290617848970252</v>
      </c>
      <c r="G140" s="6">
        <f t="shared" si="37"/>
        <v>0.8947368421052632</v>
      </c>
      <c r="H140" s="6">
        <f t="shared" si="38"/>
        <v>0.8832951945080092</v>
      </c>
      <c r="I140" s="6">
        <f t="shared" si="39"/>
        <v>0.9519450800915332</v>
      </c>
      <c r="J140" s="7">
        <f t="shared" si="40"/>
        <v>0.7437070938215103</v>
      </c>
      <c r="K140" s="7">
        <f t="shared" si="41"/>
        <v>0.8810068649885584</v>
      </c>
      <c r="L140" s="6">
        <f t="shared" si="42"/>
        <v>0.5926773455377574</v>
      </c>
      <c r="M140" s="6"/>
    </row>
    <row r="141" spans="1:13" ht="12">
      <c r="A141" s="1" t="s">
        <v>19</v>
      </c>
      <c r="B141" s="5">
        <v>368</v>
      </c>
      <c r="C141" s="5">
        <v>198</v>
      </c>
      <c r="D141" s="6">
        <f t="shared" si="34"/>
        <v>0.5380434782608695</v>
      </c>
      <c r="E141" s="6">
        <f t="shared" si="35"/>
        <v>0.592391304347826</v>
      </c>
      <c r="F141" s="6">
        <f t="shared" si="36"/>
        <v>0.7880434782608695</v>
      </c>
      <c r="G141" s="6">
        <f t="shared" si="37"/>
        <v>0.720108695652174</v>
      </c>
      <c r="H141" s="6">
        <f t="shared" si="38"/>
        <v>0.7635869565217391</v>
      </c>
      <c r="I141" s="6">
        <f t="shared" si="39"/>
        <v>0.7989130434782609</v>
      </c>
      <c r="J141" s="7">
        <f t="shared" si="40"/>
        <v>0.5461956521739131</v>
      </c>
      <c r="K141" s="7">
        <f t="shared" si="41"/>
        <v>0.7119565217391305</v>
      </c>
      <c r="L141" s="6">
        <f t="shared" si="42"/>
        <v>0.41304347826086957</v>
      </c>
      <c r="M141" s="6"/>
    </row>
    <row r="142" spans="1:13" ht="12">
      <c r="A142" s="1" t="s">
        <v>20</v>
      </c>
      <c r="B142" s="5">
        <v>266</v>
      </c>
      <c r="C142" s="5">
        <v>177</v>
      </c>
      <c r="D142" s="6">
        <f t="shared" si="34"/>
        <v>0.6654135338345865</v>
      </c>
      <c r="E142" s="6">
        <f t="shared" si="35"/>
        <v>0.7142857142857143</v>
      </c>
      <c r="F142" s="6">
        <f t="shared" si="36"/>
        <v>0.8571428571428571</v>
      </c>
      <c r="G142" s="6">
        <f t="shared" si="37"/>
        <v>0.8270676691729323</v>
      </c>
      <c r="H142" s="6">
        <f t="shared" si="38"/>
        <v>0.849624060150376</v>
      </c>
      <c r="I142" s="6">
        <f t="shared" si="39"/>
        <v>0.849624060150376</v>
      </c>
      <c r="J142" s="7">
        <f t="shared" si="40"/>
        <v>0.7030075187969925</v>
      </c>
      <c r="K142" s="7">
        <f t="shared" si="41"/>
        <v>0.8308270676691729</v>
      </c>
      <c r="L142" s="6">
        <f t="shared" si="42"/>
        <v>0.5639097744360902</v>
      </c>
      <c r="M142" s="6"/>
    </row>
    <row r="143" spans="1:13" ht="12">
      <c r="A143" s="1" t="s">
        <v>21</v>
      </c>
      <c r="B143" s="5">
        <v>1375</v>
      </c>
      <c r="C143" s="5">
        <v>1060</v>
      </c>
      <c r="D143" s="6">
        <f t="shared" si="34"/>
        <v>0.7709090909090909</v>
      </c>
      <c r="E143" s="6">
        <f t="shared" si="35"/>
        <v>0.8145454545454546</v>
      </c>
      <c r="F143" s="6">
        <f t="shared" si="36"/>
        <v>0.9309090909090909</v>
      </c>
      <c r="G143" s="6">
        <f t="shared" si="37"/>
        <v>0.904</v>
      </c>
      <c r="H143" s="6">
        <f t="shared" si="38"/>
        <v>0.8938181818181818</v>
      </c>
      <c r="I143" s="6">
        <f t="shared" si="39"/>
        <v>0.9432727272727273</v>
      </c>
      <c r="J143" s="7">
        <f t="shared" si="40"/>
        <v>0.8218181818181818</v>
      </c>
      <c r="K143" s="7">
        <f t="shared" si="41"/>
        <v>0.8967272727272727</v>
      </c>
      <c r="L143" s="6">
        <f t="shared" si="42"/>
        <v>0.6058181818181818</v>
      </c>
      <c r="M143" s="6"/>
    </row>
    <row r="144" spans="1:13" ht="12">
      <c r="A144" s="1" t="s">
        <v>22</v>
      </c>
      <c r="B144" s="5">
        <v>551</v>
      </c>
      <c r="C144" s="5">
        <v>452</v>
      </c>
      <c r="D144" s="6">
        <f t="shared" si="34"/>
        <v>0.8203266787658802</v>
      </c>
      <c r="E144" s="6">
        <f t="shared" si="35"/>
        <v>0.8548094373865699</v>
      </c>
      <c r="F144" s="6">
        <f t="shared" si="36"/>
        <v>0.941923774954628</v>
      </c>
      <c r="G144" s="6">
        <f t="shared" si="37"/>
        <v>0.9165154264972777</v>
      </c>
      <c r="H144" s="6">
        <f t="shared" si="38"/>
        <v>0.9219600725952813</v>
      </c>
      <c r="I144" s="6">
        <f t="shared" si="39"/>
        <v>0.9491833030852994</v>
      </c>
      <c r="J144" s="7">
        <f t="shared" si="40"/>
        <v>0.8348457350272233</v>
      </c>
      <c r="K144" s="7">
        <f t="shared" si="41"/>
        <v>0.9147005444646098</v>
      </c>
      <c r="L144" s="6">
        <f t="shared" si="42"/>
        <v>0.5753176043557169</v>
      </c>
      <c r="M144" s="6"/>
    </row>
    <row r="145" spans="1:13" ht="12">
      <c r="A145" s="1" t="s">
        <v>23</v>
      </c>
      <c r="B145" s="8">
        <v>640</v>
      </c>
      <c r="C145" s="8">
        <v>494</v>
      </c>
      <c r="D145" s="6">
        <f t="shared" si="34"/>
        <v>0.771875</v>
      </c>
      <c r="E145" s="6">
        <f t="shared" si="35"/>
        <v>0.8109375</v>
      </c>
      <c r="F145" s="6">
        <f t="shared" si="36"/>
        <v>0.909375</v>
      </c>
      <c r="G145" s="6">
        <f t="shared" si="37"/>
        <v>0.884375</v>
      </c>
      <c r="H145" s="6">
        <f t="shared" si="38"/>
        <v>0.8765625</v>
      </c>
      <c r="I145" s="6">
        <f t="shared" si="39"/>
        <v>0.9390625</v>
      </c>
      <c r="J145" s="7">
        <f t="shared" si="40"/>
        <v>0.80625</v>
      </c>
      <c r="K145" s="7">
        <f t="shared" si="41"/>
        <v>0.875</v>
      </c>
      <c r="L145" s="6">
        <f t="shared" si="42"/>
        <v>0.7234375</v>
      </c>
      <c r="M145" s="6"/>
    </row>
    <row r="146" spans="1:13" ht="12">
      <c r="A146" s="1" t="s">
        <v>24</v>
      </c>
      <c r="B146" s="5">
        <v>242</v>
      </c>
      <c r="C146" s="5">
        <v>137</v>
      </c>
      <c r="D146" s="6">
        <f t="shared" si="34"/>
        <v>0.5661157024793388</v>
      </c>
      <c r="E146" s="6">
        <f t="shared" si="35"/>
        <v>0.6322314049586777</v>
      </c>
      <c r="F146" s="6">
        <f t="shared" si="36"/>
        <v>0.8181818181818182</v>
      </c>
      <c r="G146" s="6">
        <f t="shared" si="37"/>
        <v>0.7975206611570248</v>
      </c>
      <c r="H146" s="6">
        <f t="shared" si="38"/>
        <v>0.7892561983471075</v>
      </c>
      <c r="I146" s="6">
        <f t="shared" si="39"/>
        <v>0.8471074380165289</v>
      </c>
      <c r="J146" s="7">
        <f t="shared" si="40"/>
        <v>0.6446280991735537</v>
      </c>
      <c r="K146" s="7">
        <f t="shared" si="41"/>
        <v>0.78099173553719</v>
      </c>
      <c r="L146" s="6">
        <f t="shared" si="42"/>
        <v>0.4297520661157025</v>
      </c>
      <c r="M146" s="6"/>
    </row>
    <row r="147" spans="1:13" ht="12">
      <c r="A147" s="1" t="s">
        <v>25</v>
      </c>
      <c r="B147" s="5">
        <v>157</v>
      </c>
      <c r="C147" s="5">
        <v>113</v>
      </c>
      <c r="D147" s="6">
        <f t="shared" si="34"/>
        <v>0.7197452229299363</v>
      </c>
      <c r="E147" s="6">
        <f t="shared" si="35"/>
        <v>0.7452229299363057</v>
      </c>
      <c r="F147" s="6">
        <f t="shared" si="36"/>
        <v>0.8980891719745223</v>
      </c>
      <c r="G147" s="6">
        <f t="shared" si="37"/>
        <v>0.8662420382165605</v>
      </c>
      <c r="H147" s="6">
        <f t="shared" si="38"/>
        <v>0.8471337579617835</v>
      </c>
      <c r="I147" s="6">
        <f t="shared" si="39"/>
        <v>0.9171974522292994</v>
      </c>
      <c r="J147" s="7">
        <f t="shared" si="40"/>
        <v>0.7961783439490446</v>
      </c>
      <c r="K147" s="7">
        <f t="shared" si="41"/>
        <v>0.8598726114649682</v>
      </c>
      <c r="L147" s="6">
        <f t="shared" si="42"/>
        <v>0.6305732484076433</v>
      </c>
      <c r="M147" s="6"/>
    </row>
    <row r="148" spans="1:11" ht="12">
      <c r="A148" s="9" t="s">
        <v>26</v>
      </c>
      <c r="B148" s="5">
        <f>SUM(B136:B147)</f>
        <v>6334</v>
      </c>
      <c r="C148" s="5">
        <f>SUM(C136:C147)</f>
        <v>4427</v>
      </c>
      <c r="D148" s="6">
        <f t="shared" si="34"/>
        <v>0.6989264287969688</v>
      </c>
      <c r="E148" s="6"/>
      <c r="F148" s="6"/>
      <c r="G148" s="6"/>
      <c r="H148" s="6"/>
      <c r="I148" s="6"/>
      <c r="J148" s="7"/>
      <c r="K148" s="7"/>
    </row>
    <row r="149" spans="1:11" ht="12">
      <c r="A149" s="9"/>
      <c r="D149" s="7"/>
      <c r="E149" s="7"/>
      <c r="F149" s="7"/>
      <c r="G149" s="7"/>
      <c r="H149" s="7"/>
      <c r="I149" s="7"/>
      <c r="J149" s="7"/>
      <c r="K149" s="7"/>
    </row>
    <row r="150" spans="4:12" ht="12" hidden="1">
      <c r="D150" s="7"/>
      <c r="E150" s="10" t="s">
        <v>50</v>
      </c>
      <c r="F150" s="10" t="s">
        <v>51</v>
      </c>
      <c r="G150" s="10" t="s">
        <v>43</v>
      </c>
      <c r="H150" s="10" t="s">
        <v>44</v>
      </c>
      <c r="I150" s="10" t="s">
        <v>45</v>
      </c>
      <c r="J150" s="10" t="s">
        <v>46</v>
      </c>
      <c r="K150" s="10" t="s">
        <v>48</v>
      </c>
      <c r="L150" s="10" t="s">
        <v>41</v>
      </c>
    </row>
    <row r="151" spans="1:12" ht="12" hidden="1">
      <c r="A151" s="1" t="s">
        <v>14</v>
      </c>
      <c r="D151" s="7"/>
      <c r="E151" s="1">
        <v>554</v>
      </c>
      <c r="F151" s="1">
        <v>687</v>
      </c>
      <c r="G151" s="1">
        <v>672</v>
      </c>
      <c r="H151" s="1">
        <v>674</v>
      </c>
      <c r="I151" s="1">
        <v>709</v>
      </c>
      <c r="J151" s="1">
        <v>557</v>
      </c>
      <c r="K151" s="1">
        <v>659</v>
      </c>
      <c r="L151" s="1">
        <v>194</v>
      </c>
    </row>
    <row r="152" spans="1:12" ht="12" hidden="1">
      <c r="A152" s="1" t="s">
        <v>15</v>
      </c>
      <c r="D152" s="7"/>
      <c r="E152" s="1">
        <v>600</v>
      </c>
      <c r="F152" s="1">
        <v>798</v>
      </c>
      <c r="G152" s="1">
        <v>768</v>
      </c>
      <c r="H152" s="1">
        <v>767</v>
      </c>
      <c r="I152" s="1">
        <v>814</v>
      </c>
      <c r="J152" s="1">
        <v>750</v>
      </c>
      <c r="K152" s="1">
        <v>705</v>
      </c>
      <c r="L152" s="1">
        <v>210</v>
      </c>
    </row>
    <row r="153" spans="1:12" ht="12" hidden="1">
      <c r="A153" s="1" t="s">
        <v>16</v>
      </c>
      <c r="D153" s="7"/>
      <c r="E153" s="1">
        <v>201</v>
      </c>
      <c r="F153" s="1">
        <v>223</v>
      </c>
      <c r="G153" s="1">
        <v>216</v>
      </c>
      <c r="H153" s="1">
        <v>217</v>
      </c>
      <c r="I153" s="1">
        <v>220</v>
      </c>
      <c r="J153" s="1">
        <v>208</v>
      </c>
      <c r="K153" s="1">
        <v>214</v>
      </c>
      <c r="L153" s="1">
        <v>149</v>
      </c>
    </row>
    <row r="154" spans="1:12" ht="12" hidden="1">
      <c r="A154" s="1" t="s">
        <v>17</v>
      </c>
      <c r="D154" s="7"/>
      <c r="E154" s="1">
        <v>268</v>
      </c>
      <c r="F154" s="1">
        <v>370</v>
      </c>
      <c r="G154" s="1">
        <v>377</v>
      </c>
      <c r="H154" s="1">
        <v>364</v>
      </c>
      <c r="I154" s="1">
        <v>397</v>
      </c>
      <c r="J154" s="1">
        <v>311</v>
      </c>
      <c r="K154" s="1">
        <v>371</v>
      </c>
      <c r="L154" s="1">
        <v>144</v>
      </c>
    </row>
    <row r="155" spans="1:12" ht="12" hidden="1">
      <c r="A155" s="1" t="s">
        <v>18</v>
      </c>
      <c r="D155" s="7"/>
      <c r="E155" s="1">
        <v>309</v>
      </c>
      <c r="F155" s="1">
        <v>406</v>
      </c>
      <c r="G155" s="1">
        <v>391</v>
      </c>
      <c r="H155" s="1">
        <v>386</v>
      </c>
      <c r="I155" s="1">
        <v>416</v>
      </c>
      <c r="J155" s="1">
        <v>325</v>
      </c>
      <c r="K155" s="1">
        <v>385</v>
      </c>
      <c r="L155" s="1">
        <v>259</v>
      </c>
    </row>
    <row r="156" spans="1:12" ht="12" hidden="1">
      <c r="A156" s="1" t="s">
        <v>19</v>
      </c>
      <c r="D156" s="7"/>
      <c r="E156" s="1">
        <v>218</v>
      </c>
      <c r="F156" s="1">
        <v>290</v>
      </c>
      <c r="G156" s="1">
        <v>265</v>
      </c>
      <c r="H156" s="1">
        <v>281</v>
      </c>
      <c r="I156" s="1">
        <v>294</v>
      </c>
      <c r="J156" s="1">
        <v>201</v>
      </c>
      <c r="K156" s="1">
        <v>262</v>
      </c>
      <c r="L156" s="1">
        <v>152</v>
      </c>
    </row>
    <row r="157" spans="1:12" ht="12" hidden="1">
      <c r="A157" s="1" t="s">
        <v>20</v>
      </c>
      <c r="D157" s="7"/>
      <c r="E157" s="1">
        <v>190</v>
      </c>
      <c r="F157" s="1">
        <v>228</v>
      </c>
      <c r="G157" s="1">
        <v>220</v>
      </c>
      <c r="H157" s="1">
        <v>226</v>
      </c>
      <c r="I157" s="1">
        <v>226</v>
      </c>
      <c r="J157" s="1">
        <v>187</v>
      </c>
      <c r="K157" s="1">
        <v>221</v>
      </c>
      <c r="L157" s="1">
        <v>150</v>
      </c>
    </row>
    <row r="158" spans="1:12" ht="12" hidden="1">
      <c r="A158" s="1" t="s">
        <v>21</v>
      </c>
      <c r="D158" s="7"/>
      <c r="E158" s="1">
        <v>1120</v>
      </c>
      <c r="F158" s="1">
        <v>1280</v>
      </c>
      <c r="G158" s="1">
        <v>1243</v>
      </c>
      <c r="H158" s="1">
        <v>1229</v>
      </c>
      <c r="I158" s="1">
        <v>1297</v>
      </c>
      <c r="J158" s="1">
        <v>1130</v>
      </c>
      <c r="K158" s="1">
        <v>1233</v>
      </c>
      <c r="L158" s="1">
        <v>833</v>
      </c>
    </row>
    <row r="159" spans="1:12" ht="12" hidden="1">
      <c r="A159" s="1" t="s">
        <v>22</v>
      </c>
      <c r="D159" s="7"/>
      <c r="E159" s="1">
        <v>471</v>
      </c>
      <c r="F159" s="1">
        <v>519</v>
      </c>
      <c r="G159" s="1">
        <v>505</v>
      </c>
      <c r="H159" s="1">
        <v>508</v>
      </c>
      <c r="I159" s="1">
        <v>523</v>
      </c>
      <c r="J159" s="1">
        <v>460</v>
      </c>
      <c r="K159" s="1">
        <v>504</v>
      </c>
      <c r="L159" s="1">
        <v>317</v>
      </c>
    </row>
    <row r="160" spans="1:12" ht="12" hidden="1">
      <c r="A160" s="1" t="s">
        <v>23</v>
      </c>
      <c r="D160" s="7"/>
      <c r="E160" s="1">
        <v>519</v>
      </c>
      <c r="F160" s="1">
        <v>582</v>
      </c>
      <c r="G160" s="1">
        <v>566</v>
      </c>
      <c r="H160" s="1">
        <v>561</v>
      </c>
      <c r="I160" s="1">
        <v>601</v>
      </c>
      <c r="J160" s="1">
        <v>516</v>
      </c>
      <c r="K160" s="1">
        <v>560</v>
      </c>
      <c r="L160" s="1">
        <v>463</v>
      </c>
    </row>
    <row r="161" spans="1:12" ht="12" hidden="1">
      <c r="A161" s="1" t="s">
        <v>24</v>
      </c>
      <c r="D161" s="7"/>
      <c r="E161" s="1">
        <v>153</v>
      </c>
      <c r="F161" s="1">
        <v>198</v>
      </c>
      <c r="G161" s="1">
        <v>193</v>
      </c>
      <c r="H161" s="1">
        <v>191</v>
      </c>
      <c r="I161" s="1">
        <v>205</v>
      </c>
      <c r="J161" s="1">
        <v>156</v>
      </c>
      <c r="K161" s="1">
        <v>189</v>
      </c>
      <c r="L161" s="1">
        <v>104</v>
      </c>
    </row>
    <row r="162" spans="1:12" ht="12" hidden="1">
      <c r="A162" s="1" t="s">
        <v>25</v>
      </c>
      <c r="D162" s="7"/>
      <c r="E162" s="1">
        <v>117</v>
      </c>
      <c r="F162" s="1">
        <v>141</v>
      </c>
      <c r="G162" s="1">
        <v>136</v>
      </c>
      <c r="H162" s="1">
        <v>133</v>
      </c>
      <c r="I162" s="1">
        <v>144</v>
      </c>
      <c r="J162" s="1">
        <v>125</v>
      </c>
      <c r="K162" s="1">
        <v>135</v>
      </c>
      <c r="L162" s="1">
        <v>99</v>
      </c>
    </row>
    <row r="163" spans="1:12" ht="12" hidden="1">
      <c r="A163" s="9" t="s">
        <v>26</v>
      </c>
      <c r="D163" s="7"/>
      <c r="E163" s="1">
        <f aca="true" t="shared" si="43" ref="E163:L163">SUM(E151:E162)</f>
        <v>4720</v>
      </c>
      <c r="F163" s="1">
        <f t="shared" si="43"/>
        <v>5722</v>
      </c>
      <c r="G163" s="1">
        <f t="shared" si="43"/>
        <v>5552</v>
      </c>
      <c r="H163" s="1">
        <f t="shared" si="43"/>
        <v>5537</v>
      </c>
      <c r="I163" s="1">
        <f t="shared" si="43"/>
        <v>5846</v>
      </c>
      <c r="J163" s="1">
        <f t="shared" si="43"/>
        <v>4926</v>
      </c>
      <c r="K163" s="1">
        <f t="shared" si="43"/>
        <v>5438</v>
      </c>
      <c r="L163" s="1">
        <f t="shared" si="43"/>
        <v>3074</v>
      </c>
    </row>
    <row r="164" spans="4:11" ht="12" hidden="1">
      <c r="D164" s="7"/>
      <c r="E164" s="7"/>
      <c r="F164" s="7"/>
      <c r="G164" s="7"/>
      <c r="H164" s="7"/>
      <c r="I164" s="7"/>
      <c r="J164" s="7"/>
      <c r="K164" s="7"/>
    </row>
    <row r="165" spans="1:13" ht="15.75">
      <c r="A165" s="64" t="s">
        <v>52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" customHeight="1">
      <c r="A166" s="65" t="s">
        <v>4</v>
      </c>
      <c r="B166" s="67" t="s">
        <v>5</v>
      </c>
      <c r="C166" s="69" t="s">
        <v>6</v>
      </c>
      <c r="D166" s="71" t="s">
        <v>7</v>
      </c>
      <c r="E166" s="73" t="s">
        <v>53</v>
      </c>
      <c r="F166" s="73" t="s">
        <v>51</v>
      </c>
      <c r="G166" s="73" t="s">
        <v>43</v>
      </c>
      <c r="H166" s="73" t="s">
        <v>44</v>
      </c>
      <c r="I166" s="73" t="s">
        <v>45</v>
      </c>
      <c r="J166" s="73" t="s">
        <v>54</v>
      </c>
      <c r="K166" s="73" t="s">
        <v>46</v>
      </c>
      <c r="L166" s="73" t="s">
        <v>47</v>
      </c>
      <c r="M166" s="73" t="s">
        <v>40</v>
      </c>
    </row>
    <row r="167" spans="1:13" ht="12.75" thickBot="1">
      <c r="A167" s="66"/>
      <c r="B167" s="68"/>
      <c r="C167" s="70"/>
      <c r="D167" s="72"/>
      <c r="E167" s="74"/>
      <c r="F167" s="74"/>
      <c r="G167" s="74"/>
      <c r="H167" s="74"/>
      <c r="I167" s="74"/>
      <c r="J167" s="74"/>
      <c r="K167" s="74"/>
      <c r="L167" s="74"/>
      <c r="M167" s="74"/>
    </row>
    <row r="168" spans="1:13" ht="12">
      <c r="A168" s="1" t="s">
        <v>14</v>
      </c>
      <c r="B168" s="5">
        <v>581</v>
      </c>
      <c r="C168" s="5">
        <v>440</v>
      </c>
      <c r="D168" s="6">
        <f aca="true" t="shared" si="44" ref="D168:D180">C168/B168</f>
        <v>0.7573149741824441</v>
      </c>
      <c r="E168" s="6">
        <f aca="true" t="shared" si="45" ref="E168:E179">E183/B168</f>
        <v>0.8261617900172117</v>
      </c>
      <c r="F168" s="6">
        <f aca="true" t="shared" si="46" ref="F168:F179">F183/B168</f>
        <v>0.9380378657487092</v>
      </c>
      <c r="G168" s="6">
        <f aca="true" t="shared" si="47" ref="G168:G179">G183/B168</f>
        <v>0.9414802065404475</v>
      </c>
      <c r="H168" s="6">
        <f aca="true" t="shared" si="48" ref="H168:H179">H183/B168</f>
        <v>0.9139414802065404</v>
      </c>
      <c r="I168" s="6">
        <f aca="true" t="shared" si="49" ref="I168:I179">I183/B168</f>
        <v>0.9483648881239243</v>
      </c>
      <c r="J168" s="6">
        <f aca="true" t="shared" si="50" ref="J168:J179">J183/B168</f>
        <v>0.9208261617900172</v>
      </c>
      <c r="K168" s="7">
        <f aca="true" t="shared" si="51" ref="K168:K179">K183/B168</f>
        <v>0.7710843373493976</v>
      </c>
      <c r="L168" s="6">
        <f aca="true" t="shared" si="52" ref="L168:L179">L183/B168</f>
        <v>0.9259896729776248</v>
      </c>
      <c r="M168" s="6">
        <f aca="true" t="shared" si="53" ref="M168:M179">M183/B168</f>
        <v>0.2512908777969019</v>
      </c>
    </row>
    <row r="169" spans="1:13" ht="12">
      <c r="A169" s="1" t="s">
        <v>15</v>
      </c>
      <c r="B169" s="5">
        <v>732</v>
      </c>
      <c r="C169" s="5">
        <v>571</v>
      </c>
      <c r="D169" s="6">
        <f t="shared" si="44"/>
        <v>0.7800546448087432</v>
      </c>
      <c r="E169" s="6">
        <f t="shared" si="45"/>
        <v>0.837431693989071</v>
      </c>
      <c r="F169" s="6">
        <f t="shared" si="46"/>
        <v>0.9562841530054644</v>
      </c>
      <c r="G169" s="6">
        <f t="shared" si="47"/>
        <v>0.9385245901639344</v>
      </c>
      <c r="H169" s="6">
        <f t="shared" si="48"/>
        <v>0.9521857923497268</v>
      </c>
      <c r="I169" s="6">
        <f t="shared" si="49"/>
        <v>0.9644808743169399</v>
      </c>
      <c r="J169" s="6">
        <f t="shared" si="50"/>
        <v>0.912568306010929</v>
      </c>
      <c r="K169" s="7">
        <f t="shared" si="51"/>
        <v>0.9139344262295082</v>
      </c>
      <c r="L169" s="6">
        <f t="shared" si="52"/>
        <v>0.9030054644808743</v>
      </c>
      <c r="M169" s="6">
        <f t="shared" si="53"/>
        <v>0.2103825136612022</v>
      </c>
    </row>
    <row r="170" spans="1:13" ht="12">
      <c r="A170" s="1" t="s">
        <v>16</v>
      </c>
      <c r="B170" s="8">
        <v>177</v>
      </c>
      <c r="C170" s="8">
        <v>144</v>
      </c>
      <c r="D170" s="6">
        <f>C170/B170</f>
        <v>0.8135593220338984</v>
      </c>
      <c r="E170" s="6">
        <f t="shared" si="45"/>
        <v>0.8757062146892656</v>
      </c>
      <c r="F170" s="6">
        <f t="shared" si="46"/>
        <v>0.943502824858757</v>
      </c>
      <c r="G170" s="6">
        <f t="shared" si="47"/>
        <v>0.9209039548022598</v>
      </c>
      <c r="H170" s="6">
        <f t="shared" si="48"/>
        <v>0.9096045197740112</v>
      </c>
      <c r="I170" s="6">
        <f t="shared" si="49"/>
        <v>0.9378531073446328</v>
      </c>
      <c r="J170" s="6">
        <f t="shared" si="50"/>
        <v>0.903954802259887</v>
      </c>
      <c r="K170" s="7">
        <f t="shared" si="51"/>
        <v>0.8813559322033898</v>
      </c>
      <c r="L170" s="6">
        <f t="shared" si="52"/>
        <v>0.9209039548022598</v>
      </c>
      <c r="M170" s="6">
        <f t="shared" si="53"/>
        <v>0.5141242937853108</v>
      </c>
    </row>
    <row r="171" spans="1:13" ht="12">
      <c r="A171" s="1" t="s">
        <v>17</v>
      </c>
      <c r="B171" s="5">
        <v>296</v>
      </c>
      <c r="C171" s="5">
        <v>215</v>
      </c>
      <c r="D171" s="6">
        <f t="shared" si="44"/>
        <v>0.7263513513513513</v>
      </c>
      <c r="E171" s="6">
        <f t="shared" si="45"/>
        <v>0.7837837837837838</v>
      </c>
      <c r="F171" s="6">
        <f t="shared" si="46"/>
        <v>0.8682432432432432</v>
      </c>
      <c r="G171" s="6">
        <f t="shared" si="47"/>
        <v>0.9054054054054054</v>
      </c>
      <c r="H171" s="6">
        <f t="shared" si="48"/>
        <v>0.8817567567567568</v>
      </c>
      <c r="I171" s="6">
        <f t="shared" si="49"/>
        <v>0.9121621621621622</v>
      </c>
      <c r="J171" s="6">
        <f t="shared" si="50"/>
        <v>0.6148648648648649</v>
      </c>
      <c r="K171" s="7">
        <f t="shared" si="51"/>
        <v>0.7601351351351351</v>
      </c>
      <c r="L171" s="6">
        <f t="shared" si="52"/>
        <v>0.8783783783783784</v>
      </c>
      <c r="M171" s="6">
        <f t="shared" si="53"/>
        <v>0.35135135135135137</v>
      </c>
    </row>
    <row r="172" spans="1:13" ht="12">
      <c r="A172" s="1" t="s">
        <v>18</v>
      </c>
      <c r="B172" s="5">
        <v>340</v>
      </c>
      <c r="C172" s="5">
        <v>260</v>
      </c>
      <c r="D172" s="6">
        <f t="shared" si="44"/>
        <v>0.7647058823529411</v>
      </c>
      <c r="E172" s="6">
        <f t="shared" si="45"/>
        <v>0.8264705882352941</v>
      </c>
      <c r="F172" s="6">
        <f t="shared" si="46"/>
        <v>0.9352941176470588</v>
      </c>
      <c r="G172" s="6">
        <f t="shared" si="47"/>
        <v>0.9235294117647059</v>
      </c>
      <c r="H172" s="6">
        <f t="shared" si="48"/>
        <v>0.9058823529411765</v>
      </c>
      <c r="I172" s="6">
        <f t="shared" si="49"/>
        <v>0.9441176470588235</v>
      </c>
      <c r="J172" s="6">
        <f t="shared" si="50"/>
        <v>0.8411764705882353</v>
      </c>
      <c r="K172" s="7">
        <f t="shared" si="51"/>
        <v>0.8029411764705883</v>
      </c>
      <c r="L172" s="6">
        <f t="shared" si="52"/>
        <v>0.9117647058823529</v>
      </c>
      <c r="M172" s="6">
        <f t="shared" si="53"/>
        <v>0.5323529411764706</v>
      </c>
    </row>
    <row r="173" spans="1:13" ht="12">
      <c r="A173" s="1" t="s">
        <v>19</v>
      </c>
      <c r="B173" s="5">
        <v>263</v>
      </c>
      <c r="C173" s="5">
        <v>160</v>
      </c>
      <c r="D173" s="6">
        <f t="shared" si="44"/>
        <v>0.6083650190114068</v>
      </c>
      <c r="E173" s="6">
        <f t="shared" si="45"/>
        <v>0.6996197718631179</v>
      </c>
      <c r="F173" s="6">
        <f t="shared" si="46"/>
        <v>0.8288973384030418</v>
      </c>
      <c r="G173" s="6">
        <f t="shared" si="47"/>
        <v>0.7832699619771863</v>
      </c>
      <c r="H173" s="6">
        <f t="shared" si="48"/>
        <v>0.7984790874524715</v>
      </c>
      <c r="I173" s="6">
        <f t="shared" si="49"/>
        <v>0.8479087452471483</v>
      </c>
      <c r="J173" s="6">
        <f t="shared" si="50"/>
        <v>0.6768060836501901</v>
      </c>
      <c r="K173" s="7">
        <f t="shared" si="51"/>
        <v>0.6083650190114068</v>
      </c>
      <c r="L173" s="6">
        <f t="shared" si="52"/>
        <v>0.7718631178707225</v>
      </c>
      <c r="M173" s="6">
        <f t="shared" si="53"/>
        <v>0.4068441064638783</v>
      </c>
    </row>
    <row r="174" spans="1:13" ht="12">
      <c r="A174" s="1" t="s">
        <v>20</v>
      </c>
      <c r="B174" s="5">
        <v>176</v>
      </c>
      <c r="C174" s="5">
        <v>125</v>
      </c>
      <c r="D174" s="6">
        <f t="shared" si="44"/>
        <v>0.7102272727272727</v>
      </c>
      <c r="E174" s="6">
        <f t="shared" si="45"/>
        <v>0.7727272727272727</v>
      </c>
      <c r="F174" s="6">
        <f t="shared" si="46"/>
        <v>0.8636363636363636</v>
      </c>
      <c r="G174" s="6">
        <f t="shared" si="47"/>
        <v>0.8636363636363636</v>
      </c>
      <c r="H174" s="6">
        <f t="shared" si="48"/>
        <v>0.8522727272727273</v>
      </c>
      <c r="I174" s="6">
        <f t="shared" si="49"/>
        <v>0.8522727272727273</v>
      </c>
      <c r="J174" s="6">
        <f t="shared" si="50"/>
        <v>0.7159090909090909</v>
      </c>
      <c r="K174" s="7">
        <f t="shared" si="51"/>
        <v>0.7840909090909091</v>
      </c>
      <c r="L174" s="6">
        <f t="shared" si="52"/>
        <v>0.8693181818181818</v>
      </c>
      <c r="M174" s="6">
        <f t="shared" si="53"/>
        <v>0.625</v>
      </c>
    </row>
    <row r="175" spans="1:13" ht="12">
      <c r="A175" s="1" t="s">
        <v>21</v>
      </c>
      <c r="B175" s="5">
        <v>1013</v>
      </c>
      <c r="C175" s="5">
        <v>852</v>
      </c>
      <c r="D175" s="6">
        <f t="shared" si="44"/>
        <v>0.84106614017769</v>
      </c>
      <c r="E175" s="6">
        <f t="shared" si="45"/>
        <v>0.876604146100691</v>
      </c>
      <c r="F175" s="6">
        <f t="shared" si="46"/>
        <v>0.9417571569595261</v>
      </c>
      <c r="G175" s="6">
        <f t="shared" si="47"/>
        <v>0.9318854886475815</v>
      </c>
      <c r="H175" s="6">
        <f t="shared" si="48"/>
        <v>0.9239881539980257</v>
      </c>
      <c r="I175" s="6">
        <f t="shared" si="49"/>
        <v>0.9555774925962488</v>
      </c>
      <c r="J175" s="6">
        <f t="shared" si="50"/>
        <v>0.8983218163869694</v>
      </c>
      <c r="K175" s="7">
        <f t="shared" si="51"/>
        <v>0.859822309970385</v>
      </c>
      <c r="L175" s="6">
        <f t="shared" si="52"/>
        <v>0.928923988153998</v>
      </c>
      <c r="M175" s="6">
        <f t="shared" si="53"/>
        <v>0.6031589338598223</v>
      </c>
    </row>
    <row r="176" spans="1:13" ht="12">
      <c r="A176" s="1" t="s">
        <v>22</v>
      </c>
      <c r="B176" s="8">
        <v>452</v>
      </c>
      <c r="C176" s="8">
        <v>387</v>
      </c>
      <c r="D176" s="6">
        <f t="shared" si="44"/>
        <v>0.8561946902654868</v>
      </c>
      <c r="E176" s="6">
        <f t="shared" si="45"/>
        <v>0.9004424778761062</v>
      </c>
      <c r="F176" s="6">
        <f t="shared" si="46"/>
        <v>0.9623893805309734</v>
      </c>
      <c r="G176" s="6">
        <f t="shared" si="47"/>
        <v>0.9535398230088495</v>
      </c>
      <c r="H176" s="6">
        <f t="shared" si="48"/>
        <v>0.9535398230088495</v>
      </c>
      <c r="I176" s="6">
        <f t="shared" si="49"/>
        <v>0.9668141592920354</v>
      </c>
      <c r="J176" s="6">
        <f t="shared" si="50"/>
        <v>0.9446902654867256</v>
      </c>
      <c r="K176" s="7">
        <f t="shared" si="51"/>
        <v>0.8561946902654868</v>
      </c>
      <c r="L176" s="6">
        <f t="shared" si="52"/>
        <v>0.9491150442477876</v>
      </c>
      <c r="M176" s="6">
        <f t="shared" si="53"/>
        <v>0.5929203539823009</v>
      </c>
    </row>
    <row r="177" spans="1:13" ht="12">
      <c r="A177" s="1" t="s">
        <v>23</v>
      </c>
      <c r="B177" s="8">
        <v>460</v>
      </c>
      <c r="C177" s="8">
        <v>378</v>
      </c>
      <c r="D177" s="6">
        <f t="shared" si="44"/>
        <v>0.8217391304347826</v>
      </c>
      <c r="E177" s="6">
        <f t="shared" si="45"/>
        <v>0.8673913043478261</v>
      </c>
      <c r="F177" s="6">
        <f t="shared" si="46"/>
        <v>0.95</v>
      </c>
      <c r="G177" s="6">
        <f t="shared" si="47"/>
        <v>0.941304347826087</v>
      </c>
      <c r="H177" s="6">
        <f t="shared" si="48"/>
        <v>0.9217391304347826</v>
      </c>
      <c r="I177" s="6">
        <f t="shared" si="49"/>
        <v>0.9630434782608696</v>
      </c>
      <c r="J177" s="6">
        <f t="shared" si="50"/>
        <v>0.9434782608695652</v>
      </c>
      <c r="K177" s="7">
        <f t="shared" si="51"/>
        <v>0.841304347826087</v>
      </c>
      <c r="L177" s="6">
        <f t="shared" si="52"/>
        <v>0.9326086956521739</v>
      </c>
      <c r="M177" s="6">
        <f t="shared" si="53"/>
        <v>0.7108695652173913</v>
      </c>
    </row>
    <row r="178" spans="1:13" ht="12">
      <c r="A178" s="1" t="s">
        <v>24</v>
      </c>
      <c r="B178" s="5">
        <v>199</v>
      </c>
      <c r="C178" s="5">
        <v>129</v>
      </c>
      <c r="D178" s="6">
        <f t="shared" si="44"/>
        <v>0.6482412060301508</v>
      </c>
      <c r="E178" s="6">
        <f t="shared" si="45"/>
        <v>0.7135678391959799</v>
      </c>
      <c r="F178" s="6">
        <f t="shared" si="46"/>
        <v>0.8592964824120602</v>
      </c>
      <c r="G178" s="6">
        <f t="shared" si="47"/>
        <v>0.8190954773869347</v>
      </c>
      <c r="H178" s="6">
        <f t="shared" si="48"/>
        <v>0.8341708542713567</v>
      </c>
      <c r="I178" s="6">
        <f t="shared" si="49"/>
        <v>0.8492462311557789</v>
      </c>
      <c r="J178" s="6">
        <f t="shared" si="50"/>
        <v>0.7939698492462312</v>
      </c>
      <c r="K178" s="7">
        <f t="shared" si="51"/>
        <v>0.6834170854271356</v>
      </c>
      <c r="L178" s="6">
        <f t="shared" si="52"/>
        <v>0.7989949748743719</v>
      </c>
      <c r="M178" s="6">
        <f t="shared" si="53"/>
        <v>0.45226130653266333</v>
      </c>
    </row>
    <row r="179" spans="1:13" ht="12">
      <c r="A179" s="1" t="s">
        <v>25</v>
      </c>
      <c r="B179" s="5">
        <v>88</v>
      </c>
      <c r="C179" s="5">
        <v>62</v>
      </c>
      <c r="D179" s="6">
        <f t="shared" si="44"/>
        <v>0.7045454545454546</v>
      </c>
      <c r="E179" s="6">
        <f t="shared" si="45"/>
        <v>0.8181818181818182</v>
      </c>
      <c r="F179" s="6">
        <f t="shared" si="46"/>
        <v>0.9204545454545454</v>
      </c>
      <c r="G179" s="6">
        <f t="shared" si="47"/>
        <v>0.9090909090909091</v>
      </c>
      <c r="H179" s="6">
        <f t="shared" si="48"/>
        <v>0.8977272727272727</v>
      </c>
      <c r="I179" s="6">
        <f t="shared" si="49"/>
        <v>0.9545454545454546</v>
      </c>
      <c r="J179" s="6">
        <f t="shared" si="50"/>
        <v>0.9204545454545454</v>
      </c>
      <c r="K179" s="7">
        <f t="shared" si="51"/>
        <v>0.75</v>
      </c>
      <c r="L179" s="6">
        <f t="shared" si="52"/>
        <v>0.8181818181818182</v>
      </c>
      <c r="M179" s="6">
        <f t="shared" si="53"/>
        <v>0.5568181818181818</v>
      </c>
    </row>
    <row r="180" spans="1:11" ht="12">
      <c r="A180" s="9" t="s">
        <v>35</v>
      </c>
      <c r="B180" s="5">
        <f>SUM(B168:B179)</f>
        <v>4777</v>
      </c>
      <c r="C180" s="5">
        <f>SUM(C168:C179)</f>
        <v>3723</v>
      </c>
      <c r="D180" s="6">
        <f t="shared" si="44"/>
        <v>0.7793594306049823</v>
      </c>
      <c r="E180" s="6"/>
      <c r="F180" s="6"/>
      <c r="G180" s="6"/>
      <c r="H180" s="6"/>
      <c r="I180" s="6"/>
      <c r="J180" s="6"/>
      <c r="K180" s="7"/>
    </row>
    <row r="181" spans="4:9" ht="12">
      <c r="D181" s="7"/>
      <c r="E181" s="7"/>
      <c r="F181" s="7"/>
      <c r="G181" s="7"/>
      <c r="H181" s="7"/>
      <c r="I181" s="7"/>
    </row>
    <row r="182" spans="4:13" ht="12" hidden="1">
      <c r="D182" s="7"/>
      <c r="E182" s="10" t="s">
        <v>53</v>
      </c>
      <c r="F182" s="10" t="s">
        <v>51</v>
      </c>
      <c r="G182" s="10" t="s">
        <v>43</v>
      </c>
      <c r="H182" s="10" t="s">
        <v>44</v>
      </c>
      <c r="I182" s="10" t="s">
        <v>45</v>
      </c>
      <c r="J182" s="10" t="s">
        <v>54</v>
      </c>
      <c r="K182" s="10" t="s">
        <v>46</v>
      </c>
      <c r="L182" s="10" t="s">
        <v>55</v>
      </c>
      <c r="M182" s="10" t="s">
        <v>41</v>
      </c>
    </row>
    <row r="183" spans="1:13" ht="12" hidden="1">
      <c r="A183" s="1" t="s">
        <v>14</v>
      </c>
      <c r="D183" s="7"/>
      <c r="E183" s="1">
        <v>480</v>
      </c>
      <c r="F183" s="1">
        <v>545</v>
      </c>
      <c r="G183" s="1">
        <v>547</v>
      </c>
      <c r="H183" s="1">
        <v>531</v>
      </c>
      <c r="I183" s="1">
        <v>551</v>
      </c>
      <c r="J183" s="1">
        <v>535</v>
      </c>
      <c r="K183" s="1">
        <v>448</v>
      </c>
      <c r="L183" s="1">
        <v>538</v>
      </c>
      <c r="M183" s="1">
        <v>146</v>
      </c>
    </row>
    <row r="184" spans="1:13" ht="12" hidden="1">
      <c r="A184" s="1" t="s">
        <v>15</v>
      </c>
      <c r="D184" s="7"/>
      <c r="E184" s="1">
        <v>613</v>
      </c>
      <c r="F184" s="1">
        <v>700</v>
      </c>
      <c r="G184" s="1">
        <v>687</v>
      </c>
      <c r="H184" s="1">
        <v>697</v>
      </c>
      <c r="I184" s="1">
        <v>706</v>
      </c>
      <c r="J184" s="1">
        <v>668</v>
      </c>
      <c r="K184" s="1">
        <v>669</v>
      </c>
      <c r="L184" s="1">
        <v>661</v>
      </c>
      <c r="M184" s="1">
        <v>154</v>
      </c>
    </row>
    <row r="185" spans="1:13" ht="12" hidden="1">
      <c r="A185" s="1" t="s">
        <v>16</v>
      </c>
      <c r="D185" s="7"/>
      <c r="E185" s="1">
        <v>155</v>
      </c>
      <c r="F185" s="1">
        <v>167</v>
      </c>
      <c r="G185" s="1">
        <v>163</v>
      </c>
      <c r="H185" s="1">
        <v>161</v>
      </c>
      <c r="I185" s="1">
        <v>166</v>
      </c>
      <c r="J185" s="1">
        <v>160</v>
      </c>
      <c r="K185" s="1">
        <v>156</v>
      </c>
      <c r="L185" s="1">
        <v>163</v>
      </c>
      <c r="M185" s="1">
        <v>91</v>
      </c>
    </row>
    <row r="186" spans="1:13" ht="12" hidden="1">
      <c r="A186" s="1" t="s">
        <v>17</v>
      </c>
      <c r="D186" s="7"/>
      <c r="E186" s="1">
        <v>232</v>
      </c>
      <c r="F186" s="1">
        <v>257</v>
      </c>
      <c r="G186" s="1">
        <v>268</v>
      </c>
      <c r="H186" s="1">
        <v>261</v>
      </c>
      <c r="I186" s="1">
        <v>270</v>
      </c>
      <c r="J186" s="1">
        <v>182</v>
      </c>
      <c r="K186" s="1">
        <v>225</v>
      </c>
      <c r="L186" s="1">
        <v>260</v>
      </c>
      <c r="M186" s="1">
        <v>104</v>
      </c>
    </row>
    <row r="187" spans="1:13" ht="12" hidden="1">
      <c r="A187" s="1" t="s">
        <v>18</v>
      </c>
      <c r="D187" s="7"/>
      <c r="E187" s="1">
        <v>281</v>
      </c>
      <c r="F187" s="1">
        <v>318</v>
      </c>
      <c r="G187" s="1">
        <v>314</v>
      </c>
      <c r="H187" s="1">
        <v>308</v>
      </c>
      <c r="I187" s="1">
        <v>321</v>
      </c>
      <c r="J187" s="1">
        <v>286</v>
      </c>
      <c r="K187" s="1">
        <v>273</v>
      </c>
      <c r="L187" s="1">
        <v>310</v>
      </c>
      <c r="M187" s="1">
        <v>181</v>
      </c>
    </row>
    <row r="188" spans="1:13" ht="12" hidden="1">
      <c r="A188" s="1" t="s">
        <v>19</v>
      </c>
      <c r="D188" s="7"/>
      <c r="E188" s="1">
        <v>184</v>
      </c>
      <c r="F188" s="1">
        <v>218</v>
      </c>
      <c r="G188" s="1">
        <v>206</v>
      </c>
      <c r="H188" s="1">
        <v>210</v>
      </c>
      <c r="I188" s="1">
        <v>223</v>
      </c>
      <c r="J188" s="1">
        <v>178</v>
      </c>
      <c r="K188" s="1">
        <v>160</v>
      </c>
      <c r="L188" s="1">
        <v>203</v>
      </c>
      <c r="M188" s="1">
        <v>107</v>
      </c>
    </row>
    <row r="189" spans="1:13" ht="12" hidden="1">
      <c r="A189" s="1" t="s">
        <v>20</v>
      </c>
      <c r="D189" s="7"/>
      <c r="E189" s="1">
        <v>136</v>
      </c>
      <c r="F189" s="1">
        <v>152</v>
      </c>
      <c r="G189" s="1">
        <v>152</v>
      </c>
      <c r="H189" s="1">
        <v>150</v>
      </c>
      <c r="I189" s="1">
        <v>150</v>
      </c>
      <c r="J189" s="1">
        <v>126</v>
      </c>
      <c r="K189" s="1">
        <v>138</v>
      </c>
      <c r="L189" s="1">
        <v>153</v>
      </c>
      <c r="M189" s="1">
        <v>110</v>
      </c>
    </row>
    <row r="190" spans="1:13" ht="12" hidden="1">
      <c r="A190" s="1" t="s">
        <v>21</v>
      </c>
      <c r="D190" s="7"/>
      <c r="E190" s="1">
        <v>888</v>
      </c>
      <c r="F190" s="1">
        <v>954</v>
      </c>
      <c r="G190" s="1">
        <v>944</v>
      </c>
      <c r="H190" s="1">
        <v>936</v>
      </c>
      <c r="I190" s="1">
        <v>968</v>
      </c>
      <c r="J190" s="1">
        <v>910</v>
      </c>
      <c r="K190" s="1">
        <v>871</v>
      </c>
      <c r="L190" s="1">
        <v>941</v>
      </c>
      <c r="M190" s="1">
        <v>611</v>
      </c>
    </row>
    <row r="191" spans="1:13" ht="12" hidden="1">
      <c r="A191" s="1" t="s">
        <v>22</v>
      </c>
      <c r="D191" s="7"/>
      <c r="E191" s="1">
        <v>407</v>
      </c>
      <c r="F191" s="1">
        <v>435</v>
      </c>
      <c r="G191" s="1">
        <v>431</v>
      </c>
      <c r="H191" s="1">
        <v>431</v>
      </c>
      <c r="I191" s="1">
        <v>437</v>
      </c>
      <c r="J191" s="1">
        <v>427</v>
      </c>
      <c r="K191" s="1">
        <v>387</v>
      </c>
      <c r="L191" s="1">
        <v>429</v>
      </c>
      <c r="M191" s="1">
        <v>268</v>
      </c>
    </row>
    <row r="192" spans="1:13" ht="12" hidden="1">
      <c r="A192" s="1" t="s">
        <v>23</v>
      </c>
      <c r="D192" s="7"/>
      <c r="E192" s="1">
        <v>399</v>
      </c>
      <c r="F192" s="1">
        <v>437</v>
      </c>
      <c r="G192" s="1">
        <v>433</v>
      </c>
      <c r="H192" s="1">
        <v>424</v>
      </c>
      <c r="I192" s="1">
        <v>443</v>
      </c>
      <c r="J192" s="1">
        <v>434</v>
      </c>
      <c r="K192" s="1">
        <v>387</v>
      </c>
      <c r="L192" s="1">
        <v>429</v>
      </c>
      <c r="M192" s="1">
        <v>327</v>
      </c>
    </row>
    <row r="193" spans="1:13" ht="12" hidden="1">
      <c r="A193" s="1" t="s">
        <v>24</v>
      </c>
      <c r="D193" s="7"/>
      <c r="E193" s="1">
        <v>142</v>
      </c>
      <c r="F193" s="1">
        <v>171</v>
      </c>
      <c r="G193" s="1">
        <v>163</v>
      </c>
      <c r="H193" s="1">
        <v>166</v>
      </c>
      <c r="I193" s="1">
        <v>169</v>
      </c>
      <c r="J193" s="1">
        <v>158</v>
      </c>
      <c r="K193" s="1">
        <v>136</v>
      </c>
      <c r="L193" s="1">
        <v>159</v>
      </c>
      <c r="M193" s="1">
        <v>90</v>
      </c>
    </row>
    <row r="194" spans="1:13" ht="12" hidden="1">
      <c r="A194" s="1" t="s">
        <v>25</v>
      </c>
      <c r="D194" s="7"/>
      <c r="E194" s="1">
        <v>72</v>
      </c>
      <c r="F194" s="1">
        <v>81</v>
      </c>
      <c r="G194" s="1">
        <v>80</v>
      </c>
      <c r="H194" s="1">
        <v>79</v>
      </c>
      <c r="I194" s="1">
        <v>84</v>
      </c>
      <c r="J194" s="1">
        <v>81</v>
      </c>
      <c r="K194" s="1">
        <v>66</v>
      </c>
      <c r="L194" s="1">
        <v>72</v>
      </c>
      <c r="M194" s="1">
        <v>49</v>
      </c>
    </row>
    <row r="195" spans="1:13" ht="12" hidden="1">
      <c r="A195" s="9" t="s">
        <v>35</v>
      </c>
      <c r="D195" s="7"/>
      <c r="E195" s="1">
        <f aca="true" t="shared" si="54" ref="E195:M195">SUM(E183:E194)</f>
        <v>3989</v>
      </c>
      <c r="F195" s="1">
        <f t="shared" si="54"/>
        <v>4435</v>
      </c>
      <c r="G195" s="1">
        <f t="shared" si="54"/>
        <v>4388</v>
      </c>
      <c r="H195" s="1">
        <f t="shared" si="54"/>
        <v>4354</v>
      </c>
      <c r="I195" s="1">
        <f t="shared" si="54"/>
        <v>4488</v>
      </c>
      <c r="J195" s="1">
        <f t="shared" si="54"/>
        <v>4145</v>
      </c>
      <c r="K195" s="1">
        <f t="shared" si="54"/>
        <v>3916</v>
      </c>
      <c r="L195" s="1">
        <f t="shared" si="54"/>
        <v>4318</v>
      </c>
      <c r="M195" s="1">
        <f t="shared" si="54"/>
        <v>2238</v>
      </c>
    </row>
    <row r="196" spans="4:9" ht="12" hidden="1">
      <c r="D196" s="7"/>
      <c r="E196" s="7"/>
      <c r="F196" s="7"/>
      <c r="G196" s="7"/>
      <c r="H196" s="7"/>
      <c r="I196" s="7"/>
    </row>
    <row r="197" spans="1:9" ht="15.75">
      <c r="A197" s="64" t="s">
        <v>56</v>
      </c>
      <c r="B197" s="64"/>
      <c r="C197" s="64"/>
      <c r="D197" s="64"/>
      <c r="E197" s="64"/>
      <c r="F197" s="64"/>
      <c r="G197" s="7"/>
      <c r="H197" s="7"/>
      <c r="I197" s="7"/>
    </row>
    <row r="198" spans="1:8" ht="12">
      <c r="A198" s="65" t="s">
        <v>4</v>
      </c>
      <c r="B198" s="75" t="s">
        <v>5</v>
      </c>
      <c r="C198" s="69" t="s">
        <v>6</v>
      </c>
      <c r="D198" s="71" t="s">
        <v>7</v>
      </c>
      <c r="E198" s="75" t="s">
        <v>57</v>
      </c>
      <c r="F198" s="71" t="s">
        <v>58</v>
      </c>
      <c r="G198" s="7"/>
      <c r="H198" s="7"/>
    </row>
    <row r="199" spans="1:8" ht="12.75" thickBot="1">
      <c r="A199" s="66"/>
      <c r="B199" s="70"/>
      <c r="C199" s="70"/>
      <c r="D199" s="72"/>
      <c r="E199" s="70"/>
      <c r="F199" s="72"/>
      <c r="G199" s="7"/>
      <c r="H199" s="7"/>
    </row>
    <row r="200" spans="1:8" ht="12">
      <c r="A200" s="1" t="s">
        <v>14</v>
      </c>
      <c r="B200" s="5">
        <v>3663</v>
      </c>
      <c r="C200" s="5">
        <v>2637</v>
      </c>
      <c r="D200" s="6">
        <f aca="true" t="shared" si="55" ref="D200:D212">C200/B200</f>
        <v>0.7199017199017199</v>
      </c>
      <c r="E200" s="1">
        <v>2637</v>
      </c>
      <c r="F200" s="6">
        <f aca="true" t="shared" si="56" ref="F200:F212">E200/B200</f>
        <v>0.7199017199017199</v>
      </c>
      <c r="G200" s="7"/>
      <c r="H200" s="7"/>
    </row>
    <row r="201" spans="1:8" ht="12">
      <c r="A201" s="1" t="s">
        <v>15</v>
      </c>
      <c r="B201" s="5">
        <v>4405</v>
      </c>
      <c r="C201" s="5">
        <v>3128</v>
      </c>
      <c r="D201" s="6">
        <f t="shared" si="55"/>
        <v>0.7101021566401816</v>
      </c>
      <c r="E201" s="1">
        <v>3128</v>
      </c>
      <c r="F201" s="6">
        <f t="shared" si="56"/>
        <v>0.7101021566401816</v>
      </c>
      <c r="G201" s="7"/>
      <c r="H201" s="7"/>
    </row>
    <row r="202" spans="1:8" ht="12">
      <c r="A202" s="1" t="s">
        <v>16</v>
      </c>
      <c r="B202" s="5">
        <v>1121</v>
      </c>
      <c r="C202" s="5">
        <v>819</v>
      </c>
      <c r="D202" s="6">
        <f t="shared" si="55"/>
        <v>0.7305976806422837</v>
      </c>
      <c r="E202" s="1">
        <v>819</v>
      </c>
      <c r="F202" s="6">
        <f t="shared" si="56"/>
        <v>0.7305976806422837</v>
      </c>
      <c r="G202" s="7"/>
      <c r="H202" s="7"/>
    </row>
    <row r="203" spans="1:8" ht="12">
      <c r="A203" s="1" t="s">
        <v>17</v>
      </c>
      <c r="B203" s="5">
        <v>1908</v>
      </c>
      <c r="C203" s="5">
        <v>1228</v>
      </c>
      <c r="D203" s="6">
        <f t="shared" si="55"/>
        <v>0.6436058700209644</v>
      </c>
      <c r="E203" s="1">
        <v>1195</v>
      </c>
      <c r="F203" s="6">
        <f t="shared" si="56"/>
        <v>0.6263102725366876</v>
      </c>
      <c r="G203" s="7"/>
      <c r="H203" s="7"/>
    </row>
    <row r="204" spans="1:8" ht="12">
      <c r="A204" s="1" t="s">
        <v>18</v>
      </c>
      <c r="B204" s="5">
        <v>2022</v>
      </c>
      <c r="C204" s="5">
        <v>1401</v>
      </c>
      <c r="D204" s="6">
        <f t="shared" si="55"/>
        <v>0.6928783382789317</v>
      </c>
      <c r="E204" s="1">
        <v>1401</v>
      </c>
      <c r="F204" s="6">
        <f t="shared" si="56"/>
        <v>0.6928783382789317</v>
      </c>
      <c r="G204" s="7"/>
      <c r="H204" s="7"/>
    </row>
    <row r="205" spans="1:8" ht="12">
      <c r="A205" s="1" t="s">
        <v>19</v>
      </c>
      <c r="B205" s="5">
        <v>1608</v>
      </c>
      <c r="C205" s="5">
        <v>906</v>
      </c>
      <c r="D205" s="6">
        <f t="shared" si="55"/>
        <v>0.5634328358208955</v>
      </c>
      <c r="E205" s="1">
        <v>906</v>
      </c>
      <c r="F205" s="6">
        <f t="shared" si="56"/>
        <v>0.5634328358208955</v>
      </c>
      <c r="G205" s="7"/>
      <c r="H205" s="7"/>
    </row>
    <row r="206" spans="1:8" ht="12">
      <c r="A206" s="1" t="s">
        <v>20</v>
      </c>
      <c r="B206" s="8">
        <v>1181</v>
      </c>
      <c r="C206" s="8">
        <v>821</v>
      </c>
      <c r="D206" s="6">
        <f>C206/B206</f>
        <v>0.6951735817104149</v>
      </c>
      <c r="E206" s="1">
        <v>821</v>
      </c>
      <c r="F206" s="6">
        <f t="shared" si="56"/>
        <v>0.6951735817104149</v>
      </c>
      <c r="G206" s="7"/>
      <c r="H206" s="7"/>
    </row>
    <row r="207" spans="1:8" ht="12">
      <c r="A207" s="1" t="s">
        <v>21</v>
      </c>
      <c r="B207" s="8">
        <v>6192</v>
      </c>
      <c r="C207" s="8">
        <v>5087</v>
      </c>
      <c r="D207" s="6">
        <f t="shared" si="55"/>
        <v>0.8215439276485789</v>
      </c>
      <c r="E207" s="1">
        <v>5087</v>
      </c>
      <c r="F207" s="6">
        <f t="shared" si="56"/>
        <v>0.8215439276485789</v>
      </c>
      <c r="G207" s="7"/>
      <c r="H207" s="7"/>
    </row>
    <row r="208" spans="1:8" ht="12">
      <c r="A208" s="1" t="s">
        <v>22</v>
      </c>
      <c r="B208" s="8">
        <v>2620</v>
      </c>
      <c r="C208" s="8">
        <v>2082</v>
      </c>
      <c r="D208" s="6">
        <f t="shared" si="55"/>
        <v>0.7946564885496183</v>
      </c>
      <c r="E208" s="1">
        <v>2082</v>
      </c>
      <c r="F208" s="6">
        <f t="shared" si="56"/>
        <v>0.7946564885496183</v>
      </c>
      <c r="G208" s="7"/>
      <c r="H208" s="7"/>
    </row>
    <row r="209" spans="1:8" ht="12">
      <c r="A209" s="1" t="s">
        <v>23</v>
      </c>
      <c r="B209" s="8">
        <v>2917</v>
      </c>
      <c r="C209" s="8">
        <v>2314</v>
      </c>
      <c r="D209" s="6">
        <f t="shared" si="55"/>
        <v>0.7932807679122386</v>
      </c>
      <c r="E209" s="1">
        <v>2314</v>
      </c>
      <c r="F209" s="6">
        <f t="shared" si="56"/>
        <v>0.7932807679122386</v>
      </c>
      <c r="G209" s="7"/>
      <c r="H209" s="7"/>
    </row>
    <row r="210" spans="1:8" ht="12">
      <c r="A210" s="1" t="s">
        <v>24</v>
      </c>
      <c r="B210" s="5">
        <v>1228</v>
      </c>
      <c r="C210" s="5">
        <v>781</v>
      </c>
      <c r="D210" s="6">
        <f t="shared" si="55"/>
        <v>0.6359934853420195</v>
      </c>
      <c r="E210" s="1">
        <v>781</v>
      </c>
      <c r="F210" s="6">
        <f t="shared" si="56"/>
        <v>0.6359934853420195</v>
      </c>
      <c r="G210" s="7"/>
      <c r="H210" s="7"/>
    </row>
    <row r="211" spans="1:8" ht="12">
      <c r="A211" s="1" t="s">
        <v>25</v>
      </c>
      <c r="B211" s="5">
        <v>617</v>
      </c>
      <c r="C211" s="5">
        <v>427</v>
      </c>
      <c r="D211" s="6">
        <f t="shared" si="55"/>
        <v>0.6920583468395461</v>
      </c>
      <c r="E211" s="1">
        <v>427</v>
      </c>
      <c r="F211" s="6">
        <f t="shared" si="56"/>
        <v>0.6920583468395461</v>
      </c>
      <c r="G211" s="7"/>
      <c r="H211" s="7"/>
    </row>
    <row r="212" spans="1:8" ht="12">
      <c r="A212" s="9" t="s">
        <v>35</v>
      </c>
      <c r="B212" s="5">
        <f>SUM(B200:B211)</f>
        <v>29482</v>
      </c>
      <c r="C212" s="5">
        <f>SUM(C200:C211)</f>
        <v>21631</v>
      </c>
      <c r="D212" s="6">
        <f t="shared" si="55"/>
        <v>0.7337019198154806</v>
      </c>
      <c r="E212" s="1">
        <f>SUM(E200:E211)</f>
        <v>21598</v>
      </c>
      <c r="F212" s="6">
        <f t="shared" si="56"/>
        <v>0.7325825927684689</v>
      </c>
      <c r="G212" s="7"/>
      <c r="H212" s="7"/>
    </row>
  </sheetData>
  <sheetProtection/>
  <mergeCells count="83"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J166:J167"/>
    <mergeCell ref="K166:K167"/>
    <mergeCell ref="I134:I135"/>
    <mergeCell ref="J134:J135"/>
    <mergeCell ref="K134:K135"/>
    <mergeCell ref="L166:L167"/>
    <mergeCell ref="L134:L135"/>
    <mergeCell ref="A165:M165"/>
    <mergeCell ref="A166:A167"/>
    <mergeCell ref="B166:B167"/>
    <mergeCell ref="C166:C167"/>
    <mergeCell ref="D166:D167"/>
    <mergeCell ref="E166:E167"/>
    <mergeCell ref="G166:G167"/>
    <mergeCell ref="H166:H167"/>
    <mergeCell ref="I166:I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C70:C71"/>
    <mergeCell ref="D70:D71"/>
    <mergeCell ref="E70:E71"/>
    <mergeCell ref="F70:F71"/>
    <mergeCell ref="F38:F39"/>
    <mergeCell ref="G38:G39"/>
    <mergeCell ref="H38:H39"/>
    <mergeCell ref="I38:I39"/>
    <mergeCell ref="J38:J39"/>
    <mergeCell ref="A69:J69"/>
    <mergeCell ref="G6:G7"/>
    <mergeCell ref="H6:H7"/>
    <mergeCell ref="I6:I7"/>
    <mergeCell ref="J6:J7"/>
    <mergeCell ref="A37:J37"/>
    <mergeCell ref="A38:A39"/>
    <mergeCell ref="B38:B39"/>
    <mergeCell ref="C38:C39"/>
    <mergeCell ref="D38:D39"/>
    <mergeCell ref="E38:E39"/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</mergeCells>
  <printOptions gridLines="1"/>
  <pageMargins left="0.42" right="0.42" top="0.43" bottom="0.46" header="0" footer="0"/>
  <pageSetup orientation="portrait" scale="62" r:id="rId2"/>
  <rowBreaks count="3" manualBreakCount="3">
    <brk id="64" max="255" man="1"/>
    <brk id="127" max="255" man="1"/>
    <brk id="1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20" sqref="F20"/>
    </sheetView>
  </sheetViews>
  <sheetFormatPr defaultColWidth="9.00390625" defaultRowHeight="12"/>
  <cols>
    <col min="1" max="1" width="16.25390625" style="16" customWidth="1"/>
    <col min="2" max="2" width="16.25390625" style="19" customWidth="1"/>
    <col min="3" max="3" width="24.25390625" style="19" customWidth="1"/>
    <col min="4" max="4" width="23.125" style="19" customWidth="1"/>
    <col min="5" max="16384" width="9.125" style="16" customWidth="1"/>
  </cols>
  <sheetData>
    <row r="1" spans="1:12" s="15" customFormat="1" ht="15.75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15" customFormat="1" ht="16.5" thickBo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4" ht="12.75">
      <c r="B3" s="16"/>
      <c r="C3" s="16"/>
      <c r="D3" s="16"/>
    </row>
    <row r="4" spans="1:4" s="15" customFormat="1" ht="15.75">
      <c r="A4" s="78" t="s">
        <v>60</v>
      </c>
      <c r="B4" s="78"/>
      <c r="C4" s="78"/>
      <c r="D4" s="78"/>
    </row>
    <row r="5" spans="1:4" ht="12.75">
      <c r="A5" s="17"/>
      <c r="B5" s="18" t="s">
        <v>61</v>
      </c>
      <c r="C5" s="18" t="s">
        <v>62</v>
      </c>
      <c r="D5" s="18" t="s">
        <v>63</v>
      </c>
    </row>
    <row r="6" spans="1:4" ht="12.75">
      <c r="A6" s="15" t="s">
        <v>14</v>
      </c>
      <c r="B6" s="19">
        <v>2491</v>
      </c>
      <c r="C6" s="19">
        <v>1908</v>
      </c>
      <c r="D6" s="20">
        <f aca="true" t="shared" si="0" ref="D6:D18">C6/B6</f>
        <v>0.7659574468085106</v>
      </c>
    </row>
    <row r="7" spans="1:4" ht="12.75">
      <c r="A7" s="15" t="s">
        <v>15</v>
      </c>
      <c r="B7" s="19">
        <v>909</v>
      </c>
      <c r="C7" s="19">
        <v>786</v>
      </c>
      <c r="D7" s="20">
        <f t="shared" si="0"/>
        <v>0.8646864686468647</v>
      </c>
    </row>
    <row r="8" spans="1:4" ht="12.75">
      <c r="A8" s="15" t="s">
        <v>16</v>
      </c>
      <c r="B8" s="19">
        <v>817</v>
      </c>
      <c r="C8" s="19">
        <v>727</v>
      </c>
      <c r="D8" s="20">
        <f t="shared" si="0"/>
        <v>0.8898408812729498</v>
      </c>
    </row>
    <row r="9" spans="1:4" ht="12.75">
      <c r="A9" s="15" t="s">
        <v>17</v>
      </c>
      <c r="B9" s="19">
        <v>1251</v>
      </c>
      <c r="C9" s="19">
        <v>891</v>
      </c>
      <c r="D9" s="20">
        <f t="shared" si="0"/>
        <v>0.7122302158273381</v>
      </c>
    </row>
    <row r="10" spans="1:4" ht="12.75">
      <c r="A10" s="15" t="s">
        <v>18</v>
      </c>
      <c r="B10" s="19">
        <v>1483</v>
      </c>
      <c r="C10" s="19">
        <v>1176</v>
      </c>
      <c r="D10" s="20">
        <f t="shared" si="0"/>
        <v>0.7929871881321645</v>
      </c>
    </row>
    <row r="11" spans="1:4" ht="12.75">
      <c r="A11" s="15" t="s">
        <v>19</v>
      </c>
      <c r="B11" s="19">
        <v>1280</v>
      </c>
      <c r="C11" s="19">
        <v>803</v>
      </c>
      <c r="D11" s="20">
        <f t="shared" si="0"/>
        <v>0.62734375</v>
      </c>
    </row>
    <row r="12" spans="1:4" ht="12.75">
      <c r="A12" s="15" t="s">
        <v>20</v>
      </c>
      <c r="B12" s="19">
        <v>820</v>
      </c>
      <c r="C12" s="19">
        <v>617</v>
      </c>
      <c r="D12" s="20">
        <f t="shared" si="0"/>
        <v>0.7524390243902439</v>
      </c>
    </row>
    <row r="13" spans="1:4" ht="12.75">
      <c r="A13" s="15" t="s">
        <v>21</v>
      </c>
      <c r="B13" s="19">
        <v>4997</v>
      </c>
      <c r="C13" s="19">
        <v>4103</v>
      </c>
      <c r="D13" s="20">
        <f t="shared" si="0"/>
        <v>0.821092655593356</v>
      </c>
    </row>
    <row r="14" spans="1:4" ht="12.75">
      <c r="A14" s="15" t="s">
        <v>22</v>
      </c>
      <c r="B14" s="19">
        <v>1935</v>
      </c>
      <c r="C14" s="19">
        <v>1679</v>
      </c>
      <c r="D14" s="20">
        <f t="shared" si="0"/>
        <v>0.8677002583979329</v>
      </c>
    </row>
    <row r="15" spans="1:4" ht="12.75">
      <c r="A15" s="15" t="s">
        <v>23</v>
      </c>
      <c r="B15" s="19">
        <v>2212</v>
      </c>
      <c r="C15" s="19">
        <v>1818</v>
      </c>
      <c r="D15" s="20">
        <f t="shared" si="0"/>
        <v>0.8218806509945751</v>
      </c>
    </row>
    <row r="16" spans="1:4" ht="12.75">
      <c r="A16" s="15" t="s">
        <v>24</v>
      </c>
      <c r="B16" s="19">
        <v>896</v>
      </c>
      <c r="C16" s="19">
        <v>583</v>
      </c>
      <c r="D16" s="20">
        <f t="shared" si="0"/>
        <v>0.6506696428571429</v>
      </c>
    </row>
    <row r="17" spans="1:4" ht="12.75">
      <c r="A17" s="15" t="s">
        <v>25</v>
      </c>
      <c r="B17" s="19">
        <v>419</v>
      </c>
      <c r="C17" s="19">
        <v>368</v>
      </c>
      <c r="D17" s="20">
        <f t="shared" si="0"/>
        <v>0.8782816229116945</v>
      </c>
    </row>
    <row r="18" spans="1:4" ht="12.75">
      <c r="A18" s="15" t="s">
        <v>35</v>
      </c>
      <c r="B18" s="19">
        <f>SUM(B6:B17)</f>
        <v>19510</v>
      </c>
      <c r="C18" s="19">
        <f>SUM(C6:C17)</f>
        <v>15459</v>
      </c>
      <c r="D18" s="20">
        <f t="shared" si="0"/>
        <v>0.7923628908252178</v>
      </c>
    </row>
    <row r="21" spans="1:4" s="15" customFormat="1" ht="15.75">
      <c r="A21" s="78" t="s">
        <v>64</v>
      </c>
      <c r="B21" s="78"/>
      <c r="C21" s="78"/>
      <c r="D21" s="78"/>
    </row>
    <row r="22" spans="1:4" ht="12.75">
      <c r="A22" s="17"/>
      <c r="B22" s="18" t="s">
        <v>61</v>
      </c>
      <c r="C22" s="18" t="s">
        <v>65</v>
      </c>
      <c r="D22" s="18" t="s">
        <v>66</v>
      </c>
    </row>
    <row r="23" spans="1:4" ht="12.75">
      <c r="A23" s="15" t="s">
        <v>14</v>
      </c>
      <c r="B23" s="19">
        <v>2491</v>
      </c>
      <c r="C23" s="19">
        <v>1903</v>
      </c>
      <c r="D23" s="20">
        <f aca="true" t="shared" si="1" ref="D23:D35">C23/B23</f>
        <v>0.7639502207948615</v>
      </c>
    </row>
    <row r="24" spans="1:4" ht="12.75">
      <c r="A24" s="15" t="s">
        <v>15</v>
      </c>
      <c r="B24" s="19">
        <v>909</v>
      </c>
      <c r="C24" s="19">
        <v>773</v>
      </c>
      <c r="D24" s="20">
        <f t="shared" si="1"/>
        <v>0.8503850385038504</v>
      </c>
    </row>
    <row r="25" spans="1:4" ht="12.75">
      <c r="A25" s="15" t="s">
        <v>16</v>
      </c>
      <c r="B25" s="19">
        <v>817</v>
      </c>
      <c r="C25" s="19">
        <v>725</v>
      </c>
      <c r="D25" s="20">
        <f t="shared" si="1"/>
        <v>0.8873929008567931</v>
      </c>
    </row>
    <row r="26" spans="1:4" ht="12.75">
      <c r="A26" s="15" t="s">
        <v>17</v>
      </c>
      <c r="B26" s="19">
        <v>1251</v>
      </c>
      <c r="C26" s="19">
        <v>885</v>
      </c>
      <c r="D26" s="20">
        <f t="shared" si="1"/>
        <v>0.7074340527577938</v>
      </c>
    </row>
    <row r="27" spans="1:4" ht="12.75">
      <c r="A27" s="15" t="s">
        <v>18</v>
      </c>
      <c r="B27" s="19">
        <v>1483</v>
      </c>
      <c r="C27" s="19">
        <v>1171</v>
      </c>
      <c r="D27" s="20">
        <f t="shared" si="1"/>
        <v>0.7896156439649359</v>
      </c>
    </row>
    <row r="28" spans="1:4" ht="12.75">
      <c r="A28" s="15" t="s">
        <v>19</v>
      </c>
      <c r="B28" s="19">
        <v>1280</v>
      </c>
      <c r="C28" s="19">
        <v>790</v>
      </c>
      <c r="D28" s="20">
        <f t="shared" si="1"/>
        <v>0.6171875</v>
      </c>
    </row>
    <row r="29" spans="1:4" ht="12.75">
      <c r="A29" s="15" t="s">
        <v>20</v>
      </c>
      <c r="B29" s="19">
        <v>820</v>
      </c>
      <c r="C29" s="19">
        <v>616</v>
      </c>
      <c r="D29" s="20">
        <f t="shared" si="1"/>
        <v>0.751219512195122</v>
      </c>
    </row>
    <row r="30" spans="1:4" ht="12.75">
      <c r="A30" s="15" t="s">
        <v>21</v>
      </c>
      <c r="B30" s="19">
        <v>4997</v>
      </c>
      <c r="C30" s="19">
        <v>4100</v>
      </c>
      <c r="D30" s="20">
        <f t="shared" si="1"/>
        <v>0.8204922953772263</v>
      </c>
    </row>
    <row r="31" spans="1:4" ht="12.75">
      <c r="A31" s="15" t="s">
        <v>22</v>
      </c>
      <c r="B31" s="19">
        <v>1935</v>
      </c>
      <c r="C31" s="19">
        <v>1677</v>
      </c>
      <c r="D31" s="20">
        <f t="shared" si="1"/>
        <v>0.8666666666666667</v>
      </c>
    </row>
    <row r="32" spans="1:4" ht="12.75">
      <c r="A32" s="15" t="s">
        <v>23</v>
      </c>
      <c r="B32" s="19">
        <v>2212</v>
      </c>
      <c r="C32" s="19">
        <v>1816</v>
      </c>
      <c r="D32" s="20">
        <f t="shared" si="1"/>
        <v>0.8209764918625678</v>
      </c>
    </row>
    <row r="33" spans="1:4" ht="12.75">
      <c r="A33" s="15" t="s">
        <v>24</v>
      </c>
      <c r="B33" s="19">
        <v>896</v>
      </c>
      <c r="C33" s="19">
        <v>580</v>
      </c>
      <c r="D33" s="20">
        <f t="shared" si="1"/>
        <v>0.6473214285714286</v>
      </c>
    </row>
    <row r="34" spans="1:4" ht="12.75">
      <c r="A34" s="15" t="s">
        <v>25</v>
      </c>
      <c r="B34" s="19">
        <v>419</v>
      </c>
      <c r="C34" s="19">
        <v>368</v>
      </c>
      <c r="D34" s="20">
        <f t="shared" si="1"/>
        <v>0.8782816229116945</v>
      </c>
    </row>
    <row r="35" spans="1:4" ht="12.75">
      <c r="A35" s="15" t="s">
        <v>35</v>
      </c>
      <c r="B35" s="19">
        <f>SUM(B23:B34)</f>
        <v>19510</v>
      </c>
      <c r="C35" s="19">
        <f>SUM(C23:C34)</f>
        <v>15404</v>
      </c>
      <c r="D35" s="20">
        <f t="shared" si="1"/>
        <v>0.7895438236801641</v>
      </c>
    </row>
    <row r="38" spans="1:4" ht="15.75">
      <c r="A38" s="78" t="s">
        <v>67</v>
      </c>
      <c r="B38" s="78"/>
      <c r="C38" s="78"/>
      <c r="D38" s="78"/>
    </row>
    <row r="39" spans="1:4" ht="12.75">
      <c r="A39" s="17"/>
      <c r="B39" s="18" t="s">
        <v>61</v>
      </c>
      <c r="C39" s="18" t="s">
        <v>68</v>
      </c>
      <c r="D39" s="18" t="s">
        <v>69</v>
      </c>
    </row>
    <row r="40" spans="1:4" ht="12.75">
      <c r="A40" s="15" t="s">
        <v>14</v>
      </c>
      <c r="B40" s="19">
        <v>2491</v>
      </c>
      <c r="C40" s="19">
        <v>1780</v>
      </c>
      <c r="D40" s="20">
        <f aca="true" t="shared" si="2" ref="D40:D52">C40/B40</f>
        <v>0.7145724608590928</v>
      </c>
    </row>
    <row r="41" spans="1:4" ht="12.75">
      <c r="A41" s="15" t="s">
        <v>15</v>
      </c>
      <c r="B41" s="19">
        <v>909</v>
      </c>
      <c r="C41" s="19">
        <v>729</v>
      </c>
      <c r="D41" s="20">
        <f t="shared" si="2"/>
        <v>0.801980198019802</v>
      </c>
    </row>
    <row r="42" spans="1:4" ht="12.75">
      <c r="A42" s="15" t="s">
        <v>16</v>
      </c>
      <c r="B42" s="19">
        <v>817</v>
      </c>
      <c r="C42" s="19">
        <v>692</v>
      </c>
      <c r="D42" s="20">
        <f t="shared" si="2"/>
        <v>0.847001223990208</v>
      </c>
    </row>
    <row r="43" spans="1:4" ht="12.75">
      <c r="A43" s="15" t="s">
        <v>17</v>
      </c>
      <c r="B43" s="19">
        <v>1251</v>
      </c>
      <c r="C43" s="19">
        <v>826</v>
      </c>
      <c r="D43" s="20">
        <f t="shared" si="2"/>
        <v>0.6602717825739408</v>
      </c>
    </row>
    <row r="44" spans="1:4" ht="12.75">
      <c r="A44" s="15" t="s">
        <v>18</v>
      </c>
      <c r="B44" s="19">
        <v>1483</v>
      </c>
      <c r="C44" s="19">
        <v>1110</v>
      </c>
      <c r="D44" s="20">
        <f t="shared" si="2"/>
        <v>0.7484828051247472</v>
      </c>
    </row>
    <row r="45" spans="1:4" ht="12.75">
      <c r="A45" s="15" t="s">
        <v>19</v>
      </c>
      <c r="B45" s="19">
        <v>1280</v>
      </c>
      <c r="C45" s="19">
        <v>676</v>
      </c>
      <c r="D45" s="20">
        <f t="shared" si="2"/>
        <v>0.528125</v>
      </c>
    </row>
    <row r="46" spans="1:4" ht="12.75">
      <c r="A46" s="15" t="s">
        <v>20</v>
      </c>
      <c r="B46" s="19">
        <v>820</v>
      </c>
      <c r="C46" s="19">
        <v>594</v>
      </c>
      <c r="D46" s="20">
        <f t="shared" si="2"/>
        <v>0.724390243902439</v>
      </c>
    </row>
    <row r="47" spans="1:4" ht="12.75">
      <c r="A47" s="15" t="s">
        <v>21</v>
      </c>
      <c r="B47" s="19">
        <v>4997</v>
      </c>
      <c r="C47" s="19">
        <v>3924</v>
      </c>
      <c r="D47" s="20">
        <f t="shared" si="2"/>
        <v>0.7852711626976185</v>
      </c>
    </row>
    <row r="48" spans="1:4" ht="12.75">
      <c r="A48" s="15" t="s">
        <v>22</v>
      </c>
      <c r="B48" s="19">
        <v>1935</v>
      </c>
      <c r="C48" s="19">
        <v>1595</v>
      </c>
      <c r="D48" s="20">
        <f t="shared" si="2"/>
        <v>0.8242894056847545</v>
      </c>
    </row>
    <row r="49" spans="1:4" ht="12.75">
      <c r="A49" s="15" t="s">
        <v>23</v>
      </c>
      <c r="B49" s="19">
        <v>2212</v>
      </c>
      <c r="C49" s="19">
        <v>1696</v>
      </c>
      <c r="D49" s="20">
        <f t="shared" si="2"/>
        <v>0.7667269439421338</v>
      </c>
    </row>
    <row r="50" spans="1:4" ht="12.75">
      <c r="A50" s="15" t="s">
        <v>24</v>
      </c>
      <c r="B50" s="19">
        <v>896</v>
      </c>
      <c r="C50" s="19">
        <v>547</v>
      </c>
      <c r="D50" s="20">
        <f t="shared" si="2"/>
        <v>0.6104910714285714</v>
      </c>
    </row>
    <row r="51" spans="1:4" ht="12.75">
      <c r="A51" s="15" t="s">
        <v>25</v>
      </c>
      <c r="B51" s="19">
        <v>419</v>
      </c>
      <c r="C51" s="19">
        <v>342</v>
      </c>
      <c r="D51" s="20">
        <f t="shared" si="2"/>
        <v>0.8162291169451074</v>
      </c>
    </row>
    <row r="52" spans="1:4" ht="12.75">
      <c r="A52" s="15" t="s">
        <v>35</v>
      </c>
      <c r="B52" s="19">
        <f>SUM(B40:B51)</f>
        <v>19510</v>
      </c>
      <c r="C52" s="19">
        <f>SUM(C40:C51)</f>
        <v>14511</v>
      </c>
      <c r="D52" s="20">
        <f t="shared" si="2"/>
        <v>0.7437724243977447</v>
      </c>
    </row>
  </sheetData>
  <sheetProtection/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scale="60" r:id="rId2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C70">
      <selection activeCell="O130" sqref="O130"/>
    </sheetView>
  </sheetViews>
  <sheetFormatPr defaultColWidth="9.00390625" defaultRowHeight="12"/>
  <cols>
    <col min="1" max="1" width="15.25390625" style="1" customWidth="1"/>
    <col min="2" max="2" width="15.375" style="1" customWidth="1"/>
    <col min="3" max="3" width="10.75390625" style="21" customWidth="1"/>
    <col min="4" max="4" width="9.125" style="21" customWidth="1"/>
    <col min="5" max="5" width="10.125" style="21" customWidth="1"/>
    <col min="6" max="6" width="14.875" style="21" customWidth="1"/>
    <col min="7" max="7" width="9.125" style="21" customWidth="1"/>
    <col min="8" max="8" width="9.75390625" style="1" customWidth="1"/>
    <col min="9" max="9" width="10.375" style="1" customWidth="1"/>
    <col min="10" max="10" width="8.875" style="1" customWidth="1"/>
    <col min="11" max="16384" width="9.125" style="1" customWidth="1"/>
  </cols>
  <sheetData>
    <row r="1" spans="1:12" ht="15.75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6.5" thickBo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5" ht="15.75">
      <c r="A4" s="79" t="s">
        <v>71</v>
      </c>
      <c r="B4" s="79"/>
      <c r="C4" s="79"/>
      <c r="D4" s="79"/>
      <c r="E4" s="79"/>
    </row>
    <row r="5" spans="1:7" ht="24" customHeight="1">
      <c r="A5" s="22"/>
      <c r="B5" s="23" t="s">
        <v>72</v>
      </c>
      <c r="C5" s="24" t="s">
        <v>73</v>
      </c>
      <c r="D5" s="24" t="s">
        <v>74</v>
      </c>
      <c r="E5" s="24" t="s">
        <v>75</v>
      </c>
      <c r="F5" s="1"/>
      <c r="G5" s="1"/>
    </row>
    <row r="6" spans="1:7" ht="12.75">
      <c r="A6" s="15" t="s">
        <v>14</v>
      </c>
      <c r="B6" s="25">
        <v>1386</v>
      </c>
      <c r="C6" s="26">
        <f aca="true" t="shared" si="0" ref="C6:C18">C21/B6</f>
        <v>0.8694083694083694</v>
      </c>
      <c r="D6" s="26">
        <f aca="true" t="shared" si="1" ref="D6:D18">D21/B6</f>
        <v>0.8744588744588745</v>
      </c>
      <c r="E6" s="26">
        <f aca="true" t="shared" si="2" ref="E6:E18">E21/B6</f>
        <v>0.8463203463203464</v>
      </c>
      <c r="F6" s="1"/>
      <c r="G6" s="1"/>
    </row>
    <row r="7" spans="1:7" ht="12.75">
      <c r="A7" s="15" t="s">
        <v>15</v>
      </c>
      <c r="B7" s="25">
        <v>1914</v>
      </c>
      <c r="C7" s="26">
        <f t="shared" si="0"/>
        <v>0.8140020898641588</v>
      </c>
      <c r="D7" s="26">
        <f t="shared" si="1"/>
        <v>0.8260188087774295</v>
      </c>
      <c r="E7" s="26">
        <f t="shared" si="2"/>
        <v>0.7763845350052246</v>
      </c>
      <c r="F7" s="1"/>
      <c r="G7" s="1"/>
    </row>
    <row r="8" spans="1:7" ht="12.75">
      <c r="A8" s="15" t="s">
        <v>16</v>
      </c>
      <c r="B8" s="25">
        <v>968</v>
      </c>
      <c r="C8" s="26">
        <f t="shared" si="0"/>
        <v>0.6962809917355371</v>
      </c>
      <c r="D8" s="26">
        <f t="shared" si="1"/>
        <v>0.7024793388429752</v>
      </c>
      <c r="E8" s="26">
        <f t="shared" si="2"/>
        <v>0.6673553719008265</v>
      </c>
      <c r="F8" s="1"/>
      <c r="G8" s="1"/>
    </row>
    <row r="9" spans="1:7" ht="12.75">
      <c r="A9" s="15" t="s">
        <v>17</v>
      </c>
      <c r="B9" s="25">
        <v>720</v>
      </c>
      <c r="C9" s="26">
        <f t="shared" si="0"/>
        <v>0.8638888888888889</v>
      </c>
      <c r="D9" s="26">
        <f t="shared" si="1"/>
        <v>0.8694444444444445</v>
      </c>
      <c r="E9" s="26">
        <f t="shared" si="2"/>
        <v>0.7430555555555556</v>
      </c>
      <c r="F9" s="1"/>
      <c r="G9" s="1"/>
    </row>
    <row r="10" spans="1:7" ht="12.75">
      <c r="A10" s="15" t="s">
        <v>18</v>
      </c>
      <c r="B10" s="25">
        <v>927</v>
      </c>
      <c r="C10" s="26">
        <f t="shared" si="0"/>
        <v>0.9428263214670982</v>
      </c>
      <c r="D10" s="26">
        <f t="shared" si="1"/>
        <v>0.9492988133764833</v>
      </c>
      <c r="E10" s="26">
        <f t="shared" si="2"/>
        <v>0.8996763754045307</v>
      </c>
      <c r="F10" s="1"/>
      <c r="G10" s="1"/>
    </row>
    <row r="11" spans="1:7" ht="12.75">
      <c r="A11" s="15" t="s">
        <v>19</v>
      </c>
      <c r="B11" s="25">
        <v>871</v>
      </c>
      <c r="C11" s="26">
        <f t="shared" si="0"/>
        <v>0.8300803673938002</v>
      </c>
      <c r="D11" s="26">
        <f t="shared" si="1"/>
        <v>0.8335246842709529</v>
      </c>
      <c r="E11" s="26">
        <f t="shared" si="2"/>
        <v>0.7072330654420207</v>
      </c>
      <c r="F11" s="1"/>
      <c r="G11" s="1"/>
    </row>
    <row r="12" spans="1:7" ht="12.75">
      <c r="A12" s="15" t="s">
        <v>20</v>
      </c>
      <c r="B12" s="25">
        <v>628</v>
      </c>
      <c r="C12" s="26">
        <f t="shared" si="0"/>
        <v>0.8646496815286624</v>
      </c>
      <c r="D12" s="26">
        <f t="shared" si="1"/>
        <v>0.8726114649681529</v>
      </c>
      <c r="E12" s="26">
        <f t="shared" si="2"/>
        <v>0.7356687898089171</v>
      </c>
      <c r="F12" s="1"/>
      <c r="G12" s="1"/>
    </row>
    <row r="13" spans="1:7" ht="12.75">
      <c r="A13" s="15" t="s">
        <v>21</v>
      </c>
      <c r="B13" s="25">
        <v>3121</v>
      </c>
      <c r="C13" s="26">
        <f t="shared" si="0"/>
        <v>0.9086831143864146</v>
      </c>
      <c r="D13" s="26">
        <f t="shared" si="1"/>
        <v>0.9134892662608138</v>
      </c>
      <c r="E13" s="26">
        <f t="shared" si="2"/>
        <v>0.8933034283883371</v>
      </c>
      <c r="F13" s="1"/>
      <c r="G13" s="1"/>
    </row>
    <row r="14" spans="1:7" ht="12.75">
      <c r="A14" s="15" t="s">
        <v>22</v>
      </c>
      <c r="B14" s="25">
        <v>1861</v>
      </c>
      <c r="C14" s="26">
        <f t="shared" si="0"/>
        <v>0.892530897367007</v>
      </c>
      <c r="D14" s="26">
        <f t="shared" si="1"/>
        <v>0.8957549704459967</v>
      </c>
      <c r="E14" s="26">
        <f t="shared" si="2"/>
        <v>0.8296614723267061</v>
      </c>
      <c r="F14" s="1"/>
      <c r="G14" s="1"/>
    </row>
    <row r="15" spans="1:7" ht="12.75">
      <c r="A15" s="15" t="s">
        <v>23</v>
      </c>
      <c r="B15" s="25">
        <v>1530</v>
      </c>
      <c r="C15" s="26">
        <f t="shared" si="0"/>
        <v>0.9333333333333333</v>
      </c>
      <c r="D15" s="26">
        <f t="shared" si="1"/>
        <v>0.9366013071895425</v>
      </c>
      <c r="E15" s="26">
        <f t="shared" si="2"/>
        <v>0.9267973856209151</v>
      </c>
      <c r="F15" s="1"/>
      <c r="G15" s="1"/>
    </row>
    <row r="16" spans="1:7" ht="12.75">
      <c r="A16" s="15" t="s">
        <v>24</v>
      </c>
      <c r="B16" s="25">
        <v>856</v>
      </c>
      <c r="C16" s="26">
        <f t="shared" si="0"/>
        <v>0.9100467289719626</v>
      </c>
      <c r="D16" s="26">
        <f t="shared" si="1"/>
        <v>0.9205607476635514</v>
      </c>
      <c r="E16" s="26">
        <f t="shared" si="2"/>
        <v>0.8586448598130841</v>
      </c>
      <c r="F16" s="1"/>
      <c r="G16" s="1"/>
    </row>
    <row r="17" spans="1:7" ht="12.75">
      <c r="A17" s="15" t="s">
        <v>25</v>
      </c>
      <c r="B17" s="25">
        <v>259</v>
      </c>
      <c r="C17" s="26">
        <f t="shared" si="0"/>
        <v>0.9420849420849421</v>
      </c>
      <c r="D17" s="26">
        <f t="shared" si="1"/>
        <v>0.9420849420849421</v>
      </c>
      <c r="E17" s="26">
        <f t="shared" si="2"/>
        <v>0.8957528957528957</v>
      </c>
      <c r="F17" s="1"/>
      <c r="G17" s="1"/>
    </row>
    <row r="18" spans="1:7" ht="12.75">
      <c r="A18" s="15" t="s">
        <v>35</v>
      </c>
      <c r="B18" s="25">
        <f>SUM(B6:B17)</f>
        <v>15041</v>
      </c>
      <c r="C18" s="26">
        <f t="shared" si="0"/>
        <v>0.8740775214413935</v>
      </c>
      <c r="D18" s="26">
        <f t="shared" si="1"/>
        <v>0.8799946812047071</v>
      </c>
      <c r="E18" s="26">
        <f t="shared" si="2"/>
        <v>0.8290007313343528</v>
      </c>
      <c r="F18" s="1"/>
      <c r="G18" s="1"/>
    </row>
    <row r="19" spans="1:7" ht="12.75">
      <c r="A19" s="15"/>
      <c r="B19" s="15"/>
      <c r="C19" s="7"/>
      <c r="D19" s="7"/>
      <c r="E19" s="7"/>
      <c r="F19" s="1"/>
      <c r="G19" s="1"/>
    </row>
    <row r="20" spans="3:7" ht="12" hidden="1">
      <c r="C20" s="27" t="s">
        <v>76</v>
      </c>
      <c r="D20" s="27" t="s">
        <v>77</v>
      </c>
      <c r="E20" s="27" t="s">
        <v>78</v>
      </c>
      <c r="F20" s="1"/>
      <c r="G20" s="1"/>
    </row>
    <row r="21" spans="1:7" ht="12.75" hidden="1">
      <c r="A21" s="15" t="s">
        <v>14</v>
      </c>
      <c r="C21" s="1">
        <v>1205</v>
      </c>
      <c r="D21" s="1">
        <v>1212</v>
      </c>
      <c r="E21" s="1">
        <v>1173</v>
      </c>
      <c r="F21" s="1"/>
      <c r="G21" s="1"/>
    </row>
    <row r="22" spans="1:7" ht="12.75" hidden="1">
      <c r="A22" s="15" t="s">
        <v>15</v>
      </c>
      <c r="C22" s="1">
        <v>1558</v>
      </c>
      <c r="D22" s="1">
        <v>1581</v>
      </c>
      <c r="E22" s="1">
        <v>1486</v>
      </c>
      <c r="F22" s="1"/>
      <c r="G22" s="1"/>
    </row>
    <row r="23" spans="1:7" ht="12.75" hidden="1">
      <c r="A23" s="15" t="s">
        <v>16</v>
      </c>
      <c r="C23" s="1">
        <v>674</v>
      </c>
      <c r="D23" s="1">
        <v>680</v>
      </c>
      <c r="E23" s="1">
        <v>646</v>
      </c>
      <c r="F23" s="1"/>
      <c r="G23" s="1"/>
    </row>
    <row r="24" spans="1:7" ht="12.75" hidden="1">
      <c r="A24" s="15" t="s">
        <v>17</v>
      </c>
      <c r="C24" s="1">
        <v>622</v>
      </c>
      <c r="D24" s="1">
        <v>626</v>
      </c>
      <c r="E24" s="1">
        <v>535</v>
      </c>
      <c r="F24" s="1"/>
      <c r="G24" s="1"/>
    </row>
    <row r="25" spans="1:7" ht="12.75" hidden="1">
      <c r="A25" s="15" t="s">
        <v>18</v>
      </c>
      <c r="C25" s="1">
        <v>874</v>
      </c>
      <c r="D25" s="1">
        <v>880</v>
      </c>
      <c r="E25" s="1">
        <v>834</v>
      </c>
      <c r="F25" s="1"/>
      <c r="G25" s="1"/>
    </row>
    <row r="26" spans="1:7" ht="12.75" hidden="1">
      <c r="A26" s="15" t="s">
        <v>19</v>
      </c>
      <c r="C26" s="1">
        <v>723</v>
      </c>
      <c r="D26" s="1">
        <v>726</v>
      </c>
      <c r="E26" s="1">
        <v>616</v>
      </c>
      <c r="F26" s="1"/>
      <c r="G26" s="1"/>
    </row>
    <row r="27" spans="1:7" ht="12.75" hidden="1">
      <c r="A27" s="15" t="s">
        <v>20</v>
      </c>
      <c r="C27" s="1">
        <v>543</v>
      </c>
      <c r="D27" s="1">
        <v>548</v>
      </c>
      <c r="E27" s="1">
        <v>462</v>
      </c>
      <c r="F27" s="1"/>
      <c r="G27" s="1"/>
    </row>
    <row r="28" spans="1:7" ht="12.75" hidden="1">
      <c r="A28" s="15" t="s">
        <v>21</v>
      </c>
      <c r="C28" s="1">
        <v>2836</v>
      </c>
      <c r="D28" s="1">
        <v>2851</v>
      </c>
      <c r="E28" s="1">
        <v>2788</v>
      </c>
      <c r="F28" s="1"/>
      <c r="G28" s="1"/>
    </row>
    <row r="29" spans="1:7" ht="12.75" hidden="1">
      <c r="A29" s="15" t="s">
        <v>22</v>
      </c>
      <c r="C29" s="1">
        <v>1661</v>
      </c>
      <c r="D29" s="1">
        <v>1667</v>
      </c>
      <c r="E29" s="1">
        <v>1544</v>
      </c>
      <c r="F29" s="1"/>
      <c r="G29" s="1"/>
    </row>
    <row r="30" spans="1:7" ht="12.75" hidden="1">
      <c r="A30" s="15" t="s">
        <v>23</v>
      </c>
      <c r="C30" s="1">
        <v>1428</v>
      </c>
      <c r="D30" s="1">
        <v>1433</v>
      </c>
      <c r="E30" s="1">
        <v>1418</v>
      </c>
      <c r="F30" s="1"/>
      <c r="G30" s="1"/>
    </row>
    <row r="31" spans="1:7" ht="12.75" hidden="1">
      <c r="A31" s="15" t="s">
        <v>24</v>
      </c>
      <c r="C31" s="1">
        <v>779</v>
      </c>
      <c r="D31" s="1">
        <v>788</v>
      </c>
      <c r="E31" s="1">
        <v>735</v>
      </c>
      <c r="F31" s="1"/>
      <c r="G31" s="1"/>
    </row>
    <row r="32" spans="1:7" ht="12.75" hidden="1">
      <c r="A32" s="15" t="s">
        <v>25</v>
      </c>
      <c r="C32" s="1">
        <v>244</v>
      </c>
      <c r="D32" s="1">
        <v>244</v>
      </c>
      <c r="E32" s="1">
        <v>232</v>
      </c>
      <c r="F32" s="1"/>
      <c r="G32" s="1"/>
    </row>
    <row r="33" spans="1:7" ht="12.75" hidden="1">
      <c r="A33" s="15" t="s">
        <v>35</v>
      </c>
      <c r="C33" s="1">
        <f>SUM(C21:C32)</f>
        <v>13147</v>
      </c>
      <c r="D33" s="1">
        <f>SUM(D21:D32)</f>
        <v>13236</v>
      </c>
      <c r="E33" s="1">
        <f>SUM(E21:E32)</f>
        <v>12469</v>
      </c>
      <c r="F33" s="1"/>
      <c r="G33" s="1"/>
    </row>
    <row r="34" ht="12" hidden="1"/>
    <row r="35" spans="1:9" ht="15.75">
      <c r="A35" s="79" t="s">
        <v>71</v>
      </c>
      <c r="B35" s="79"/>
      <c r="C35" s="79"/>
      <c r="D35" s="79"/>
      <c r="E35" s="79"/>
      <c r="F35" s="79"/>
      <c r="G35" s="79"/>
      <c r="H35" s="79"/>
      <c r="I35" s="79"/>
    </row>
    <row r="36" spans="1:9" ht="24">
      <c r="A36" s="22"/>
      <c r="B36" s="28" t="s">
        <v>79</v>
      </c>
      <c r="C36" s="29" t="s">
        <v>80</v>
      </c>
      <c r="D36" s="24" t="s">
        <v>81</v>
      </c>
      <c r="E36" s="24" t="s">
        <v>82</v>
      </c>
      <c r="F36" s="30" t="s">
        <v>83</v>
      </c>
      <c r="G36" s="31" t="s">
        <v>80</v>
      </c>
      <c r="H36" s="32" t="s">
        <v>81</v>
      </c>
      <c r="I36" s="32" t="s">
        <v>82</v>
      </c>
    </row>
    <row r="37" spans="1:9" ht="12.75">
      <c r="A37" s="15" t="s">
        <v>14</v>
      </c>
      <c r="B37" s="11">
        <v>710</v>
      </c>
      <c r="C37" s="26">
        <f aca="true" t="shared" si="3" ref="C37:C49">C52/B37</f>
        <v>0.7591549295774648</v>
      </c>
      <c r="D37" s="26">
        <f aca="true" t="shared" si="4" ref="D37:D49">D52/B37</f>
        <v>0.5380281690140845</v>
      </c>
      <c r="E37" s="26">
        <f aca="true" t="shared" si="5" ref="E37:E49">E52/B37</f>
        <v>0.30422535211267604</v>
      </c>
      <c r="F37" s="33">
        <v>676</v>
      </c>
      <c r="G37" s="34">
        <f aca="true" t="shared" si="6" ref="G37:G49">G52/F37</f>
        <v>0.5310650887573964</v>
      </c>
      <c r="H37" s="34">
        <f aca="true" t="shared" si="7" ref="H37:H49">H52/F37</f>
        <v>0.2869822485207101</v>
      </c>
      <c r="I37" s="34">
        <f aca="true" t="shared" si="8" ref="I37:I49">I52/F37</f>
        <v>0.13757396449704143</v>
      </c>
    </row>
    <row r="38" spans="1:9" ht="12.75">
      <c r="A38" s="15" t="s">
        <v>15</v>
      </c>
      <c r="B38" s="11">
        <v>335</v>
      </c>
      <c r="C38" s="26">
        <f t="shared" si="3"/>
        <v>0.7104477611940299</v>
      </c>
      <c r="D38" s="26">
        <f t="shared" si="4"/>
        <v>0.5283582089552239</v>
      </c>
      <c r="E38" s="26">
        <f t="shared" si="5"/>
        <v>0.3850746268656716</v>
      </c>
      <c r="F38" s="33">
        <v>355</v>
      </c>
      <c r="G38" s="34">
        <f t="shared" si="6"/>
        <v>0.4197183098591549</v>
      </c>
      <c r="H38" s="34">
        <f t="shared" si="7"/>
        <v>0.18873239436619718</v>
      </c>
      <c r="I38" s="34">
        <f t="shared" si="8"/>
        <v>0.07042253521126761</v>
      </c>
    </row>
    <row r="39" spans="1:9" ht="12.75">
      <c r="A39" s="15" t="s">
        <v>16</v>
      </c>
      <c r="B39" s="11">
        <v>363</v>
      </c>
      <c r="C39" s="26">
        <f t="shared" si="3"/>
        <v>0.7630853994490359</v>
      </c>
      <c r="D39" s="26">
        <f t="shared" si="4"/>
        <v>0.6060606060606061</v>
      </c>
      <c r="E39" s="26">
        <f t="shared" si="5"/>
        <v>0.43526170798898073</v>
      </c>
      <c r="F39" s="33">
        <v>369</v>
      </c>
      <c r="G39" s="34">
        <f t="shared" si="6"/>
        <v>0.5311653116531165</v>
      </c>
      <c r="H39" s="34">
        <f t="shared" si="7"/>
        <v>0.3008130081300813</v>
      </c>
      <c r="I39" s="34">
        <f t="shared" si="8"/>
        <v>0.13008130081300814</v>
      </c>
    </row>
    <row r="40" spans="1:9" ht="12.75">
      <c r="A40" s="15" t="s">
        <v>17</v>
      </c>
      <c r="B40" s="11">
        <v>371</v>
      </c>
      <c r="C40" s="26">
        <f t="shared" si="3"/>
        <v>0.6442048517520216</v>
      </c>
      <c r="D40" s="26">
        <f t="shared" si="4"/>
        <v>0.41509433962264153</v>
      </c>
      <c r="E40" s="26">
        <f t="shared" si="5"/>
        <v>0.2587601078167116</v>
      </c>
      <c r="F40" s="33">
        <v>354</v>
      </c>
      <c r="G40" s="34">
        <f t="shared" si="6"/>
        <v>0.3446327683615819</v>
      </c>
      <c r="H40" s="34">
        <f t="shared" si="7"/>
        <v>0.18926553672316385</v>
      </c>
      <c r="I40" s="34">
        <f t="shared" si="8"/>
        <v>0.07909604519774012</v>
      </c>
    </row>
    <row r="41" spans="1:9" ht="12.75">
      <c r="A41" s="15" t="s">
        <v>18</v>
      </c>
      <c r="B41" s="11">
        <v>455</v>
      </c>
      <c r="C41" s="26">
        <f t="shared" si="3"/>
        <v>0.8087912087912088</v>
      </c>
      <c r="D41" s="26">
        <f t="shared" si="4"/>
        <v>0.6087912087912087</v>
      </c>
      <c r="E41" s="26">
        <f t="shared" si="5"/>
        <v>0.4087912087912088</v>
      </c>
      <c r="F41" s="33">
        <v>472</v>
      </c>
      <c r="G41" s="34">
        <f t="shared" si="6"/>
        <v>0.576271186440678</v>
      </c>
      <c r="H41" s="34">
        <f t="shared" si="7"/>
        <v>0.3305084745762712</v>
      </c>
      <c r="I41" s="34">
        <f t="shared" si="8"/>
        <v>0.15889830508474576</v>
      </c>
    </row>
    <row r="42" spans="1:9" ht="12.75">
      <c r="A42" s="15" t="s">
        <v>19</v>
      </c>
      <c r="B42" s="11">
        <v>402</v>
      </c>
      <c r="C42" s="26">
        <f t="shared" si="3"/>
        <v>0.654228855721393</v>
      </c>
      <c r="D42" s="26">
        <f t="shared" si="4"/>
        <v>0.4701492537313433</v>
      </c>
      <c r="E42" s="26">
        <f t="shared" si="5"/>
        <v>0.2860696517412935</v>
      </c>
      <c r="F42" s="33">
        <v>395</v>
      </c>
      <c r="G42" s="34">
        <f t="shared" si="6"/>
        <v>0.41265822784810124</v>
      </c>
      <c r="H42" s="34">
        <f t="shared" si="7"/>
        <v>0.19746835443037974</v>
      </c>
      <c r="I42" s="34">
        <f t="shared" si="8"/>
        <v>0.08607594936708861</v>
      </c>
    </row>
    <row r="43" spans="1:9" ht="12.75">
      <c r="A43" s="15" t="s">
        <v>20</v>
      </c>
      <c r="B43" s="11">
        <v>317</v>
      </c>
      <c r="C43" s="26">
        <f t="shared" si="3"/>
        <v>0.6498422712933754</v>
      </c>
      <c r="D43" s="26">
        <f t="shared" si="4"/>
        <v>0.45425867507886436</v>
      </c>
      <c r="E43" s="26">
        <f t="shared" si="5"/>
        <v>0.2744479495268139</v>
      </c>
      <c r="F43" s="33">
        <v>311</v>
      </c>
      <c r="G43" s="34">
        <f t="shared" si="6"/>
        <v>0.35691318327974275</v>
      </c>
      <c r="H43" s="34">
        <f t="shared" si="7"/>
        <v>0.1382636655948553</v>
      </c>
      <c r="I43" s="34">
        <f t="shared" si="8"/>
        <v>0.07395498392282958</v>
      </c>
    </row>
    <row r="44" spans="1:9" ht="12.75">
      <c r="A44" s="15" t="s">
        <v>21</v>
      </c>
      <c r="B44" s="11">
        <v>1555</v>
      </c>
      <c r="C44" s="26">
        <f t="shared" si="3"/>
        <v>0.8405144694533762</v>
      </c>
      <c r="D44" s="26">
        <f t="shared" si="4"/>
        <v>0.6945337620578779</v>
      </c>
      <c r="E44" s="26">
        <f t="shared" si="5"/>
        <v>0.5080385852090032</v>
      </c>
      <c r="F44" s="33">
        <v>1491</v>
      </c>
      <c r="G44" s="34">
        <f t="shared" si="6"/>
        <v>0.6338028169014085</v>
      </c>
      <c r="H44" s="34">
        <f t="shared" si="7"/>
        <v>0.41582830315224684</v>
      </c>
      <c r="I44" s="34">
        <f t="shared" si="8"/>
        <v>0.2414486921529175</v>
      </c>
    </row>
    <row r="45" spans="1:9" ht="12.75">
      <c r="A45" s="15" t="s">
        <v>22</v>
      </c>
      <c r="B45" s="11">
        <v>876</v>
      </c>
      <c r="C45" s="26">
        <f t="shared" si="3"/>
        <v>0.6621004566210046</v>
      </c>
      <c r="D45" s="26">
        <f t="shared" si="4"/>
        <v>0.521689497716895</v>
      </c>
      <c r="E45" s="26">
        <f t="shared" si="5"/>
        <v>0.3675799086757991</v>
      </c>
      <c r="F45" s="33">
        <v>1039</v>
      </c>
      <c r="G45" s="34">
        <f t="shared" si="6"/>
        <v>0.5582290664100096</v>
      </c>
      <c r="H45" s="34">
        <f t="shared" si="7"/>
        <v>0.41482194417709334</v>
      </c>
      <c r="I45" s="34">
        <f t="shared" si="8"/>
        <v>0.27237728585178056</v>
      </c>
    </row>
    <row r="46" spans="1:9" ht="12.75">
      <c r="A46" s="15" t="s">
        <v>23</v>
      </c>
      <c r="B46" s="11">
        <v>755</v>
      </c>
      <c r="C46" s="26">
        <f t="shared" si="3"/>
        <v>0.8370860927152318</v>
      </c>
      <c r="D46" s="26">
        <f t="shared" si="4"/>
        <v>0.6543046357615894</v>
      </c>
      <c r="E46" s="26">
        <f t="shared" si="5"/>
        <v>0.4251655629139073</v>
      </c>
      <c r="F46" s="33">
        <v>775</v>
      </c>
      <c r="G46" s="34">
        <f t="shared" si="6"/>
        <v>0.6232258064516129</v>
      </c>
      <c r="H46" s="34">
        <f t="shared" si="7"/>
        <v>0.4464516129032258</v>
      </c>
      <c r="I46" s="34">
        <f t="shared" si="8"/>
        <v>0.24258064516129033</v>
      </c>
    </row>
    <row r="47" spans="1:9" ht="12.75">
      <c r="A47" s="15" t="s">
        <v>24</v>
      </c>
      <c r="B47" s="11">
        <v>434</v>
      </c>
      <c r="C47" s="26">
        <f t="shared" si="3"/>
        <v>0.7811059907834101</v>
      </c>
      <c r="D47" s="26">
        <f t="shared" si="4"/>
        <v>0.5852534562211982</v>
      </c>
      <c r="E47" s="26">
        <f t="shared" si="5"/>
        <v>0.3617511520737327</v>
      </c>
      <c r="F47" s="33">
        <v>422</v>
      </c>
      <c r="G47" s="34">
        <f t="shared" si="6"/>
        <v>0.471563981042654</v>
      </c>
      <c r="H47" s="34">
        <f t="shared" si="7"/>
        <v>0.1990521327014218</v>
      </c>
      <c r="I47" s="34">
        <f t="shared" si="8"/>
        <v>0.08293838862559241</v>
      </c>
    </row>
    <row r="48" spans="1:9" ht="12.75">
      <c r="A48" s="15" t="s">
        <v>25</v>
      </c>
      <c r="B48" s="11">
        <v>126</v>
      </c>
      <c r="C48" s="26">
        <f t="shared" si="3"/>
        <v>0.873015873015873</v>
      </c>
      <c r="D48" s="26">
        <f t="shared" si="4"/>
        <v>0.6825396825396826</v>
      </c>
      <c r="E48" s="26">
        <f t="shared" si="5"/>
        <v>0.4523809523809524</v>
      </c>
      <c r="F48" s="25">
        <v>133</v>
      </c>
      <c r="G48" s="34">
        <f t="shared" si="6"/>
        <v>0.6390977443609023</v>
      </c>
      <c r="H48" s="34">
        <f t="shared" si="7"/>
        <v>0.41353383458646614</v>
      </c>
      <c r="I48" s="34">
        <f t="shared" si="8"/>
        <v>0.18045112781954886</v>
      </c>
    </row>
    <row r="49" spans="1:9" ht="12.75">
      <c r="A49" s="15" t="s">
        <v>35</v>
      </c>
      <c r="B49" s="11">
        <f>SUM(B37:B48)</f>
        <v>6699</v>
      </c>
      <c r="C49" s="26">
        <f t="shared" si="3"/>
        <v>0.761009105836692</v>
      </c>
      <c r="D49" s="26">
        <f t="shared" si="4"/>
        <v>0.5842663084042394</v>
      </c>
      <c r="E49" s="26">
        <f t="shared" si="5"/>
        <v>0.39319301388266903</v>
      </c>
      <c r="F49" s="33">
        <f>SUM(F37:F48)</f>
        <v>6792</v>
      </c>
      <c r="G49" s="34">
        <f t="shared" si="6"/>
        <v>0.5394581861012956</v>
      </c>
      <c r="H49" s="34">
        <f t="shared" si="7"/>
        <v>0.33156654888103654</v>
      </c>
      <c r="I49" s="34">
        <f t="shared" si="8"/>
        <v>0.1790341578327444</v>
      </c>
    </row>
    <row r="50" spans="6:9" ht="12">
      <c r="F50"/>
      <c r="G50"/>
      <c r="H50" s="35"/>
      <c r="I50" s="35"/>
    </row>
    <row r="51" spans="3:9" ht="12" hidden="1">
      <c r="C51" s="11" t="s">
        <v>84</v>
      </c>
      <c r="D51" s="36" t="s">
        <v>85</v>
      </c>
      <c r="E51" s="36" t="s">
        <v>86</v>
      </c>
      <c r="F51"/>
      <c r="G51" s="33" t="s">
        <v>84</v>
      </c>
      <c r="H51" s="37" t="s">
        <v>85</v>
      </c>
      <c r="I51" s="37" t="s">
        <v>86</v>
      </c>
    </row>
    <row r="52" spans="1:9" ht="12.75" hidden="1">
      <c r="A52" s="15" t="s">
        <v>14</v>
      </c>
      <c r="C52" s="38">
        <v>539</v>
      </c>
      <c r="D52" s="38">
        <v>382</v>
      </c>
      <c r="E52" s="38">
        <v>216</v>
      </c>
      <c r="F52" s="15" t="s">
        <v>14</v>
      </c>
      <c r="G52" s="38">
        <v>359</v>
      </c>
      <c r="H52" s="38">
        <v>194</v>
      </c>
      <c r="I52" s="38">
        <v>93</v>
      </c>
    </row>
    <row r="53" spans="1:9" ht="12.75" hidden="1">
      <c r="A53" s="15" t="s">
        <v>15</v>
      </c>
      <c r="C53" s="38">
        <v>238</v>
      </c>
      <c r="D53" s="38">
        <v>177</v>
      </c>
      <c r="E53" s="38">
        <v>129</v>
      </c>
      <c r="F53" s="15" t="s">
        <v>15</v>
      </c>
      <c r="G53" s="38">
        <v>149</v>
      </c>
      <c r="H53" s="38">
        <v>67</v>
      </c>
      <c r="I53" s="38">
        <v>25</v>
      </c>
    </row>
    <row r="54" spans="1:9" ht="12.75" hidden="1">
      <c r="A54" s="15" t="s">
        <v>16</v>
      </c>
      <c r="C54" s="38">
        <v>277</v>
      </c>
      <c r="D54" s="38">
        <v>220</v>
      </c>
      <c r="E54" s="38">
        <v>158</v>
      </c>
      <c r="F54" s="15" t="s">
        <v>16</v>
      </c>
      <c r="G54" s="38">
        <v>196</v>
      </c>
      <c r="H54" s="38">
        <v>111</v>
      </c>
      <c r="I54" s="38">
        <v>48</v>
      </c>
    </row>
    <row r="55" spans="1:9" ht="12.75" hidden="1">
      <c r="A55" s="15" t="s">
        <v>17</v>
      </c>
      <c r="C55" s="38">
        <v>239</v>
      </c>
      <c r="D55" s="38">
        <v>154</v>
      </c>
      <c r="E55" s="38">
        <v>96</v>
      </c>
      <c r="F55" s="15" t="s">
        <v>17</v>
      </c>
      <c r="G55" s="38">
        <v>122</v>
      </c>
      <c r="H55" s="38">
        <v>67</v>
      </c>
      <c r="I55" s="38">
        <v>28</v>
      </c>
    </row>
    <row r="56" spans="1:9" ht="12.75" hidden="1">
      <c r="A56" s="15" t="s">
        <v>18</v>
      </c>
      <c r="C56" s="38">
        <v>368</v>
      </c>
      <c r="D56" s="38">
        <v>277</v>
      </c>
      <c r="E56" s="38">
        <v>186</v>
      </c>
      <c r="F56" s="15" t="s">
        <v>18</v>
      </c>
      <c r="G56" s="38">
        <v>272</v>
      </c>
      <c r="H56" s="38">
        <v>156</v>
      </c>
      <c r="I56" s="38">
        <v>75</v>
      </c>
    </row>
    <row r="57" spans="1:9" ht="12.75" hidden="1">
      <c r="A57" s="15" t="s">
        <v>19</v>
      </c>
      <c r="C57" s="38">
        <v>263</v>
      </c>
      <c r="D57" s="38">
        <v>189</v>
      </c>
      <c r="E57" s="38">
        <v>115</v>
      </c>
      <c r="F57" s="15" t="s">
        <v>19</v>
      </c>
      <c r="G57" s="38">
        <v>163</v>
      </c>
      <c r="H57" s="38">
        <v>78</v>
      </c>
      <c r="I57" s="38">
        <v>34</v>
      </c>
    </row>
    <row r="58" spans="1:9" ht="12.75" hidden="1">
      <c r="A58" s="15" t="s">
        <v>20</v>
      </c>
      <c r="C58" s="38">
        <v>206</v>
      </c>
      <c r="D58" s="38">
        <v>144</v>
      </c>
      <c r="E58" s="38">
        <v>87</v>
      </c>
      <c r="F58" s="15" t="s">
        <v>20</v>
      </c>
      <c r="G58" s="38">
        <v>111</v>
      </c>
      <c r="H58" s="38">
        <v>43</v>
      </c>
      <c r="I58" s="38">
        <v>23</v>
      </c>
    </row>
    <row r="59" spans="1:9" ht="12.75" hidden="1">
      <c r="A59" s="15" t="s">
        <v>21</v>
      </c>
      <c r="C59" s="38">
        <v>1307</v>
      </c>
      <c r="D59" s="38">
        <v>1080</v>
      </c>
      <c r="E59" s="38">
        <v>790</v>
      </c>
      <c r="F59" s="15" t="s">
        <v>21</v>
      </c>
      <c r="G59" s="38">
        <v>945</v>
      </c>
      <c r="H59" s="38">
        <v>620</v>
      </c>
      <c r="I59" s="38">
        <v>360</v>
      </c>
    </row>
    <row r="60" spans="1:9" ht="12.75" hidden="1">
      <c r="A60" s="15" t="s">
        <v>22</v>
      </c>
      <c r="C60" s="38">
        <v>580</v>
      </c>
      <c r="D60" s="38">
        <v>457</v>
      </c>
      <c r="E60" s="38">
        <v>322</v>
      </c>
      <c r="F60" s="15" t="s">
        <v>22</v>
      </c>
      <c r="G60" s="38">
        <v>580</v>
      </c>
      <c r="H60" s="38">
        <v>431</v>
      </c>
      <c r="I60" s="38">
        <v>283</v>
      </c>
    </row>
    <row r="61" spans="1:9" ht="12.75" hidden="1">
      <c r="A61" s="15" t="s">
        <v>23</v>
      </c>
      <c r="C61" s="38">
        <v>632</v>
      </c>
      <c r="D61" s="38">
        <v>494</v>
      </c>
      <c r="E61" s="38">
        <v>321</v>
      </c>
      <c r="F61" s="15" t="s">
        <v>23</v>
      </c>
      <c r="G61" s="38">
        <v>483</v>
      </c>
      <c r="H61" s="38">
        <v>346</v>
      </c>
      <c r="I61" s="38">
        <v>188</v>
      </c>
    </row>
    <row r="62" spans="1:9" ht="12.75" hidden="1">
      <c r="A62" s="15" t="s">
        <v>24</v>
      </c>
      <c r="C62" s="38">
        <v>339</v>
      </c>
      <c r="D62" s="38">
        <v>254</v>
      </c>
      <c r="E62" s="38">
        <v>157</v>
      </c>
      <c r="F62" s="15" t="s">
        <v>24</v>
      </c>
      <c r="G62" s="38">
        <v>199</v>
      </c>
      <c r="H62" s="38">
        <v>84</v>
      </c>
      <c r="I62" s="38">
        <v>35</v>
      </c>
    </row>
    <row r="63" spans="1:9" ht="12.75" hidden="1">
      <c r="A63" s="15" t="s">
        <v>25</v>
      </c>
      <c r="C63" s="38">
        <v>110</v>
      </c>
      <c r="D63" s="38">
        <v>86</v>
      </c>
      <c r="E63" s="38">
        <v>57</v>
      </c>
      <c r="F63" s="15" t="s">
        <v>25</v>
      </c>
      <c r="G63" s="38">
        <v>85</v>
      </c>
      <c r="H63" s="38">
        <v>55</v>
      </c>
      <c r="I63" s="38">
        <v>24</v>
      </c>
    </row>
    <row r="64" spans="1:9" ht="12.75" hidden="1">
      <c r="A64" s="15" t="s">
        <v>35</v>
      </c>
      <c r="C64" s="38">
        <f>SUM(C52:C63)</f>
        <v>5098</v>
      </c>
      <c r="D64" s="38">
        <f>SUM(D52:D63)</f>
        <v>3914</v>
      </c>
      <c r="E64" s="38">
        <f>SUM(E52:E63)</f>
        <v>2634</v>
      </c>
      <c r="F64" s="15" t="s">
        <v>35</v>
      </c>
      <c r="G64" s="39">
        <f>SUM(G52:G63)</f>
        <v>3664</v>
      </c>
      <c r="H64" s="39">
        <f>SUM(H52:H63)</f>
        <v>2252</v>
      </c>
      <c r="I64" s="39">
        <f>SUM(I52:I63)</f>
        <v>1216</v>
      </c>
    </row>
    <row r="65" ht="12" hidden="1"/>
    <row r="66" spans="1:8" ht="15.75">
      <c r="A66" s="80" t="s">
        <v>87</v>
      </c>
      <c r="B66" s="80"/>
      <c r="C66" s="80"/>
      <c r="D66" s="80"/>
      <c r="E66" s="80"/>
      <c r="F66" s="80"/>
      <c r="G66" s="80"/>
      <c r="H66" s="80"/>
    </row>
    <row r="67" spans="1:8" ht="24">
      <c r="A67" s="22"/>
      <c r="B67" s="23" t="s">
        <v>88</v>
      </c>
      <c r="C67" s="24" t="s">
        <v>45</v>
      </c>
      <c r="D67" s="24" t="s">
        <v>89</v>
      </c>
      <c r="E67" s="24" t="s">
        <v>90</v>
      </c>
      <c r="F67" s="24" t="s">
        <v>73</v>
      </c>
      <c r="G67" s="24" t="s">
        <v>74</v>
      </c>
      <c r="H67" s="24" t="s">
        <v>75</v>
      </c>
    </row>
    <row r="68" spans="1:8" ht="12.75">
      <c r="A68" s="15" t="s">
        <v>14</v>
      </c>
      <c r="B68" s="11">
        <v>7726</v>
      </c>
      <c r="C68" s="26">
        <f aca="true" t="shared" si="9" ref="C68:C80">C83/B68</f>
        <v>0.9351540253688843</v>
      </c>
      <c r="D68" s="26">
        <f aca="true" t="shared" si="10" ref="D68:D80">D83/B68</f>
        <v>0.9326947967900595</v>
      </c>
      <c r="E68" s="26">
        <f aca="true" t="shared" si="11" ref="E68:E80">E83/B68</f>
        <v>0.8704374838208646</v>
      </c>
      <c r="F68" s="26">
        <f aca="true" t="shared" si="12" ref="F68:F80">F83/B68</f>
        <v>0.8855811545431013</v>
      </c>
      <c r="G68" s="26">
        <f aca="true" t="shared" si="13" ref="G68:G80">G83/B68</f>
        <v>0.8939943049443437</v>
      </c>
      <c r="H68" s="26">
        <f aca="true" t="shared" si="14" ref="H68:H80">H83/B68</f>
        <v>0.8701786176546725</v>
      </c>
    </row>
    <row r="69" spans="1:8" ht="15" customHeight="1">
      <c r="A69" s="15" t="s">
        <v>15</v>
      </c>
      <c r="B69" s="11">
        <v>9039</v>
      </c>
      <c r="C69" s="26">
        <f t="shared" si="9"/>
        <v>0.9636021683814582</v>
      </c>
      <c r="D69" s="26">
        <f t="shared" si="10"/>
        <v>0.9654829074012612</v>
      </c>
      <c r="E69" s="26">
        <f t="shared" si="11"/>
        <v>0.8003097687797323</v>
      </c>
      <c r="F69" s="26">
        <f t="shared" si="12"/>
        <v>0.886934395397721</v>
      </c>
      <c r="G69" s="26">
        <f t="shared" si="13"/>
        <v>0.8995464100011064</v>
      </c>
      <c r="H69" s="26">
        <f t="shared" si="14"/>
        <v>0.8420179223365416</v>
      </c>
    </row>
    <row r="70" spans="1:8" ht="12.75">
      <c r="A70" s="15" t="s">
        <v>16</v>
      </c>
      <c r="B70" s="11">
        <v>3558</v>
      </c>
      <c r="C70" s="26">
        <f t="shared" si="9"/>
        <v>0.9482855536818438</v>
      </c>
      <c r="D70" s="26">
        <f t="shared" si="10"/>
        <v>0.9513771781899943</v>
      </c>
      <c r="E70" s="26">
        <f t="shared" si="11"/>
        <v>0.9176503653738055</v>
      </c>
      <c r="F70" s="26">
        <f t="shared" si="12"/>
        <v>0.9300168634064081</v>
      </c>
      <c r="G70" s="26">
        <f t="shared" si="13"/>
        <v>0.9387296233839235</v>
      </c>
      <c r="H70" s="26">
        <f t="shared" si="14"/>
        <v>0.896008993816751</v>
      </c>
    </row>
    <row r="71" spans="1:8" ht="12.75">
      <c r="A71" s="15" t="s">
        <v>17</v>
      </c>
      <c r="B71" s="11">
        <v>3354</v>
      </c>
      <c r="C71" s="26">
        <f t="shared" si="9"/>
        <v>0.9308288610614192</v>
      </c>
      <c r="D71" s="26">
        <f t="shared" si="10"/>
        <v>0.9227787716159809</v>
      </c>
      <c r="E71" s="26">
        <f t="shared" si="11"/>
        <v>0.8509242695289206</v>
      </c>
      <c r="F71" s="26">
        <f t="shared" si="12"/>
        <v>0.8783542039355993</v>
      </c>
      <c r="G71" s="26">
        <f t="shared" si="13"/>
        <v>0.8896839594514013</v>
      </c>
      <c r="H71" s="26">
        <f t="shared" si="14"/>
        <v>0.7656529516994633</v>
      </c>
    </row>
    <row r="72" spans="1:8" ht="12.75">
      <c r="A72" s="15" t="s">
        <v>18</v>
      </c>
      <c r="B72" s="11">
        <v>4514</v>
      </c>
      <c r="C72" s="26">
        <f t="shared" si="9"/>
        <v>0.9789543642002658</v>
      </c>
      <c r="D72" s="26">
        <f t="shared" si="10"/>
        <v>0.9767390341160833</v>
      </c>
      <c r="E72" s="26">
        <f t="shared" si="11"/>
        <v>0.914709791758972</v>
      </c>
      <c r="F72" s="26">
        <f t="shared" si="12"/>
        <v>0.9570225963668587</v>
      </c>
      <c r="G72" s="26">
        <f t="shared" si="13"/>
        <v>0.9614532565352237</v>
      </c>
      <c r="H72" s="26">
        <f t="shared" si="14"/>
        <v>0.9153743907842269</v>
      </c>
    </row>
    <row r="73" spans="1:8" ht="12.75">
      <c r="A73" s="15" t="s">
        <v>19</v>
      </c>
      <c r="B73" s="11">
        <v>4553</v>
      </c>
      <c r="C73" s="26">
        <f t="shared" si="9"/>
        <v>0.8499890182297386</v>
      </c>
      <c r="D73" s="26">
        <f t="shared" si="10"/>
        <v>0.8379090709422359</v>
      </c>
      <c r="E73" s="26">
        <f t="shared" si="11"/>
        <v>0.7228201186031188</v>
      </c>
      <c r="F73" s="26">
        <f t="shared" si="12"/>
        <v>0.8587744344388315</v>
      </c>
      <c r="G73" s="26">
        <f t="shared" si="13"/>
        <v>0.8640456841642873</v>
      </c>
      <c r="H73" s="26">
        <f t="shared" si="14"/>
        <v>0.7485174610147156</v>
      </c>
    </row>
    <row r="74" spans="1:8" ht="12.75">
      <c r="A74" s="15" t="s">
        <v>20</v>
      </c>
      <c r="B74" s="11">
        <v>3138</v>
      </c>
      <c r="C74" s="26">
        <f t="shared" si="9"/>
        <v>0.9021669853409815</v>
      </c>
      <c r="D74" s="26">
        <f t="shared" si="10"/>
        <v>0.8884639898024219</v>
      </c>
      <c r="E74" s="26">
        <f t="shared" si="11"/>
        <v>0.772785213511791</v>
      </c>
      <c r="F74" s="26">
        <f t="shared" si="12"/>
        <v>0.851497769279796</v>
      </c>
      <c r="G74" s="26">
        <f t="shared" si="13"/>
        <v>0.8747609942638623</v>
      </c>
      <c r="H74" s="26">
        <f t="shared" si="14"/>
        <v>0.7574888463989803</v>
      </c>
    </row>
    <row r="75" spans="1:8" ht="12.75">
      <c r="A75" s="15" t="s">
        <v>21</v>
      </c>
      <c r="B75" s="11">
        <v>15458</v>
      </c>
      <c r="C75" s="26">
        <f t="shared" si="9"/>
        <v>0.9576271186440678</v>
      </c>
      <c r="D75" s="26">
        <f t="shared" si="10"/>
        <v>0.9648725578988226</v>
      </c>
      <c r="E75" s="26">
        <f t="shared" si="11"/>
        <v>0.9334972182688576</v>
      </c>
      <c r="F75" s="26">
        <f t="shared" si="12"/>
        <v>0.9359554923017208</v>
      </c>
      <c r="G75" s="26">
        <f t="shared" si="13"/>
        <v>0.9453357484797515</v>
      </c>
      <c r="H75" s="26">
        <f t="shared" si="14"/>
        <v>0.8906068055375858</v>
      </c>
    </row>
    <row r="76" spans="1:8" ht="12.75">
      <c r="A76" s="15" t="s">
        <v>22</v>
      </c>
      <c r="B76" s="11">
        <v>9398</v>
      </c>
      <c r="C76" s="26">
        <f t="shared" si="9"/>
        <v>0.87135560757608</v>
      </c>
      <c r="D76" s="26">
        <f t="shared" si="10"/>
        <v>0.8662481379016812</v>
      </c>
      <c r="E76" s="26">
        <f t="shared" si="11"/>
        <v>0.8281549265801235</v>
      </c>
      <c r="F76" s="26">
        <f t="shared" si="12"/>
        <v>0.8893381570546924</v>
      </c>
      <c r="G76" s="26">
        <f t="shared" si="13"/>
        <v>0.8978506065120239</v>
      </c>
      <c r="H76" s="26">
        <f t="shared" si="14"/>
        <v>0.8480527771866354</v>
      </c>
    </row>
    <row r="77" spans="1:8" ht="12.75">
      <c r="A77" s="15" t="s">
        <v>23</v>
      </c>
      <c r="B77" s="11">
        <v>7138</v>
      </c>
      <c r="C77" s="26">
        <f t="shared" si="9"/>
        <v>0.9653964695993276</v>
      </c>
      <c r="D77" s="26">
        <f t="shared" si="10"/>
        <v>0.9663771364527879</v>
      </c>
      <c r="E77" s="26">
        <f t="shared" si="11"/>
        <v>0.9410198935275987</v>
      </c>
      <c r="F77" s="26">
        <f t="shared" si="12"/>
        <v>0.9453628467357803</v>
      </c>
      <c r="G77" s="26">
        <f t="shared" si="13"/>
        <v>0.9532081815634632</v>
      </c>
      <c r="H77" s="26">
        <f t="shared" si="14"/>
        <v>0.9448024656766602</v>
      </c>
    </row>
    <row r="78" spans="1:8" ht="12.75">
      <c r="A78" s="15" t="s">
        <v>24</v>
      </c>
      <c r="B78" s="11">
        <v>4406</v>
      </c>
      <c r="C78" s="26">
        <f t="shared" si="9"/>
        <v>0.9364502950522016</v>
      </c>
      <c r="D78" s="26">
        <f t="shared" si="10"/>
        <v>0.9319110304130731</v>
      </c>
      <c r="E78" s="26">
        <f t="shared" si="11"/>
        <v>0.8833408987743986</v>
      </c>
      <c r="F78" s="26">
        <f t="shared" si="12"/>
        <v>0.921697684975034</v>
      </c>
      <c r="G78" s="26">
        <f t="shared" si="13"/>
        <v>0.9328188833408988</v>
      </c>
      <c r="H78" s="26">
        <f t="shared" si="14"/>
        <v>0.879255560599183</v>
      </c>
    </row>
    <row r="79" spans="1:8" ht="12.75">
      <c r="A79" s="15" t="s">
        <v>25</v>
      </c>
      <c r="B79" s="11">
        <v>1132</v>
      </c>
      <c r="C79" s="26">
        <f t="shared" si="9"/>
        <v>0.9302120141342756</v>
      </c>
      <c r="D79" s="26">
        <f t="shared" si="10"/>
        <v>0.9302120141342756</v>
      </c>
      <c r="E79" s="26">
        <f t="shared" si="11"/>
        <v>0.7455830388692579</v>
      </c>
      <c r="F79" s="26">
        <f t="shared" si="12"/>
        <v>0.9434628975265018</v>
      </c>
      <c r="G79" s="26">
        <f t="shared" si="13"/>
        <v>0.9443462897526502</v>
      </c>
      <c r="H79" s="26">
        <f t="shared" si="14"/>
        <v>0.9443462897526502</v>
      </c>
    </row>
    <row r="80" spans="1:8" ht="12.75">
      <c r="A80" s="15" t="s">
        <v>35</v>
      </c>
      <c r="B80" s="11">
        <f>SUM(B68:B79)</f>
        <v>73414</v>
      </c>
      <c r="C80" s="26">
        <f t="shared" si="9"/>
        <v>0.9346037540523606</v>
      </c>
      <c r="D80" s="26">
        <f t="shared" si="10"/>
        <v>0.933582150543493</v>
      </c>
      <c r="E80" s="26">
        <f t="shared" si="11"/>
        <v>0.866169940338355</v>
      </c>
      <c r="F80" s="26">
        <f t="shared" si="12"/>
        <v>0.9088048601084262</v>
      </c>
      <c r="G80" s="26">
        <f t="shared" si="13"/>
        <v>0.9182853406707168</v>
      </c>
      <c r="H80" s="26">
        <f t="shared" si="14"/>
        <v>0.8640177622796742</v>
      </c>
    </row>
    <row r="82" spans="3:8" ht="12" hidden="1">
      <c r="C82" s="27" t="s">
        <v>91</v>
      </c>
      <c r="D82" s="27" t="s">
        <v>92</v>
      </c>
      <c r="E82" s="27" t="s">
        <v>93</v>
      </c>
      <c r="F82" s="27" t="s">
        <v>76</v>
      </c>
      <c r="G82" s="27" t="s">
        <v>77</v>
      </c>
      <c r="H82" s="27" t="s">
        <v>78</v>
      </c>
    </row>
    <row r="83" spans="1:10" ht="12.75" hidden="1">
      <c r="A83" s="15" t="s">
        <v>14</v>
      </c>
      <c r="C83" s="1">
        <v>7225</v>
      </c>
      <c r="D83" s="1">
        <v>7206</v>
      </c>
      <c r="E83" s="1">
        <v>6725</v>
      </c>
      <c r="F83" s="1">
        <v>6842</v>
      </c>
      <c r="G83" s="1">
        <v>6907</v>
      </c>
      <c r="H83" s="1">
        <v>6723</v>
      </c>
      <c r="J83" s="35"/>
    </row>
    <row r="84" spans="1:8" ht="12.75" hidden="1">
      <c r="A84" s="15" t="s">
        <v>15</v>
      </c>
      <c r="C84" s="1">
        <v>8710</v>
      </c>
      <c r="D84" s="1">
        <v>8727</v>
      </c>
      <c r="E84" s="1">
        <v>7234</v>
      </c>
      <c r="F84" s="1">
        <v>8017</v>
      </c>
      <c r="G84" s="1">
        <v>8131</v>
      </c>
      <c r="H84" s="1">
        <v>7611</v>
      </c>
    </row>
    <row r="85" spans="1:8" ht="12.75" hidden="1">
      <c r="A85" s="15" t="s">
        <v>16</v>
      </c>
      <c r="C85" s="1">
        <v>3374</v>
      </c>
      <c r="D85" s="1">
        <v>3385</v>
      </c>
      <c r="E85" s="1">
        <v>3265</v>
      </c>
      <c r="F85" s="1">
        <v>3309</v>
      </c>
      <c r="G85" s="1">
        <v>3340</v>
      </c>
      <c r="H85" s="1">
        <v>3188</v>
      </c>
    </row>
    <row r="86" spans="1:8" ht="12.75" hidden="1">
      <c r="A86" s="15" t="s">
        <v>17</v>
      </c>
      <c r="C86" s="1">
        <v>3122</v>
      </c>
      <c r="D86" s="1">
        <v>3095</v>
      </c>
      <c r="E86" s="1">
        <v>2854</v>
      </c>
      <c r="F86" s="1">
        <v>2946</v>
      </c>
      <c r="G86" s="1">
        <v>2984</v>
      </c>
      <c r="H86" s="1">
        <v>2568</v>
      </c>
    </row>
    <row r="87" spans="1:8" ht="12.75" hidden="1">
      <c r="A87" s="15" t="s">
        <v>18</v>
      </c>
      <c r="C87" s="1">
        <v>4419</v>
      </c>
      <c r="D87" s="1">
        <v>4409</v>
      </c>
      <c r="E87" s="1">
        <v>4129</v>
      </c>
      <c r="F87" s="1">
        <v>4320</v>
      </c>
      <c r="G87" s="1">
        <v>4340</v>
      </c>
      <c r="H87" s="1">
        <v>4132</v>
      </c>
    </row>
    <row r="88" spans="1:8" ht="12.75" hidden="1">
      <c r="A88" s="15" t="s">
        <v>19</v>
      </c>
      <c r="C88" s="1">
        <v>3870</v>
      </c>
      <c r="D88" s="1">
        <v>3815</v>
      </c>
      <c r="E88" s="1">
        <v>3291</v>
      </c>
      <c r="F88" s="1">
        <v>3910</v>
      </c>
      <c r="G88" s="1">
        <v>3934</v>
      </c>
      <c r="H88" s="1">
        <v>3408</v>
      </c>
    </row>
    <row r="89" spans="1:8" ht="12.75" hidden="1">
      <c r="A89" s="15" t="s">
        <v>20</v>
      </c>
      <c r="C89" s="1">
        <v>2831</v>
      </c>
      <c r="D89" s="1">
        <v>2788</v>
      </c>
      <c r="E89" s="1">
        <v>2425</v>
      </c>
      <c r="F89" s="1">
        <v>2672</v>
      </c>
      <c r="G89" s="1">
        <v>2745</v>
      </c>
      <c r="H89" s="1">
        <v>2377</v>
      </c>
    </row>
    <row r="90" spans="1:8" ht="12.75" hidden="1">
      <c r="A90" s="15" t="s">
        <v>21</v>
      </c>
      <c r="C90" s="1">
        <v>14803</v>
      </c>
      <c r="D90" s="1">
        <v>14915</v>
      </c>
      <c r="E90" s="1">
        <v>14430</v>
      </c>
      <c r="F90" s="1">
        <v>14468</v>
      </c>
      <c r="G90" s="1">
        <v>14613</v>
      </c>
      <c r="H90" s="1">
        <v>13767</v>
      </c>
    </row>
    <row r="91" spans="1:8" ht="12.75" hidden="1">
      <c r="A91" s="15" t="s">
        <v>22</v>
      </c>
      <c r="C91" s="1">
        <v>8189</v>
      </c>
      <c r="D91" s="1">
        <v>8141</v>
      </c>
      <c r="E91" s="1">
        <v>7783</v>
      </c>
      <c r="F91" s="1">
        <v>8358</v>
      </c>
      <c r="G91" s="1">
        <v>8438</v>
      </c>
      <c r="H91" s="1">
        <v>7970</v>
      </c>
    </row>
    <row r="92" spans="1:8" ht="12.75" hidden="1">
      <c r="A92" s="15" t="s">
        <v>23</v>
      </c>
      <c r="C92" s="1">
        <v>6891</v>
      </c>
      <c r="D92" s="1">
        <v>6898</v>
      </c>
      <c r="E92" s="1">
        <v>6717</v>
      </c>
      <c r="F92" s="1">
        <v>6748</v>
      </c>
      <c r="G92" s="1">
        <v>6804</v>
      </c>
      <c r="H92" s="1">
        <v>6744</v>
      </c>
    </row>
    <row r="93" spans="1:8" ht="12.75" hidden="1">
      <c r="A93" s="15" t="s">
        <v>24</v>
      </c>
      <c r="C93" s="1">
        <v>4126</v>
      </c>
      <c r="D93" s="1">
        <v>4106</v>
      </c>
      <c r="E93" s="1">
        <v>3892</v>
      </c>
      <c r="F93" s="1">
        <v>4061</v>
      </c>
      <c r="G93" s="1">
        <v>4110</v>
      </c>
      <c r="H93" s="1">
        <v>3874</v>
      </c>
    </row>
    <row r="94" spans="1:8" ht="12.75" hidden="1">
      <c r="A94" s="15" t="s">
        <v>25</v>
      </c>
      <c r="C94" s="1">
        <v>1053</v>
      </c>
      <c r="D94" s="1">
        <v>1053</v>
      </c>
      <c r="E94" s="1">
        <v>844</v>
      </c>
      <c r="F94" s="1">
        <v>1068</v>
      </c>
      <c r="G94" s="1">
        <v>1069</v>
      </c>
      <c r="H94" s="1">
        <v>1069</v>
      </c>
    </row>
    <row r="95" spans="1:8" ht="12.75" hidden="1">
      <c r="A95" s="15" t="s">
        <v>35</v>
      </c>
      <c r="C95" s="1">
        <f aca="true" t="shared" si="15" ref="C95:H95">SUM(C83:C94)</f>
        <v>68613</v>
      </c>
      <c r="D95" s="1">
        <f t="shared" si="15"/>
        <v>68538</v>
      </c>
      <c r="E95" s="1">
        <f t="shared" si="15"/>
        <v>63589</v>
      </c>
      <c r="F95" s="1">
        <f t="shared" si="15"/>
        <v>66719</v>
      </c>
      <c r="G95" s="1">
        <f t="shared" si="15"/>
        <v>67415</v>
      </c>
      <c r="H95" s="1">
        <f t="shared" si="15"/>
        <v>63431</v>
      </c>
    </row>
    <row r="96" ht="12" hidden="1"/>
    <row r="97" spans="1:9" ht="15.75">
      <c r="A97" s="79" t="s">
        <v>87</v>
      </c>
      <c r="B97" s="79"/>
      <c r="C97" s="79"/>
      <c r="D97" s="79"/>
      <c r="E97" s="79"/>
      <c r="F97" s="79"/>
      <c r="G97" s="79"/>
      <c r="H97" s="79"/>
      <c r="I97" s="79"/>
    </row>
    <row r="98" spans="1:9" ht="24">
      <c r="A98" s="22"/>
      <c r="B98" s="28" t="s">
        <v>79</v>
      </c>
      <c r="C98" s="40" t="s">
        <v>80</v>
      </c>
      <c r="D98" s="41" t="s">
        <v>81</v>
      </c>
      <c r="E98" s="41" t="s">
        <v>82</v>
      </c>
      <c r="F98" s="30" t="s">
        <v>83</v>
      </c>
      <c r="G98" s="31" t="s">
        <v>80</v>
      </c>
      <c r="H98" s="32" t="s">
        <v>81</v>
      </c>
      <c r="I98" s="32" t="s">
        <v>82</v>
      </c>
    </row>
    <row r="99" spans="1:9" ht="12.75">
      <c r="A99" s="15" t="s">
        <v>14</v>
      </c>
      <c r="B99" s="11">
        <v>4022</v>
      </c>
      <c r="C99" s="26">
        <f aca="true" t="shared" si="16" ref="C99:C111">C114/B99</f>
        <v>0.7986076578816509</v>
      </c>
      <c r="D99" s="26">
        <f aca="true" t="shared" si="17" ref="D99:D111">D114/B99</f>
        <v>0.662357036300348</v>
      </c>
      <c r="E99" s="26">
        <f aca="true" t="shared" si="18" ref="E99:E111">E114/B99</f>
        <v>0.5057185479860766</v>
      </c>
      <c r="F99" s="33">
        <v>3704</v>
      </c>
      <c r="G99" s="34">
        <f aca="true" t="shared" si="19" ref="G99:G111">G114/F99</f>
        <v>0.5394168466522679</v>
      </c>
      <c r="H99" s="34">
        <f aca="true" t="shared" si="20" ref="H99:H111">H114/F99</f>
        <v>0.27996760259179265</v>
      </c>
      <c r="I99" s="34">
        <f aca="true" t="shared" si="21" ref="I99:I111">I114/F99</f>
        <v>0.13390928725701945</v>
      </c>
    </row>
    <row r="100" spans="1:9" ht="12.75">
      <c r="A100" s="15" t="s">
        <v>15</v>
      </c>
      <c r="B100" s="11">
        <v>4091</v>
      </c>
      <c r="C100" s="26">
        <f t="shared" si="16"/>
        <v>0.7993155707650941</v>
      </c>
      <c r="D100" s="26">
        <f t="shared" si="17"/>
        <v>0.6829626008310926</v>
      </c>
      <c r="E100" s="26">
        <f t="shared" si="18"/>
        <v>0.5416768516255195</v>
      </c>
      <c r="F100" s="33">
        <v>4365</v>
      </c>
      <c r="G100" s="34">
        <f t="shared" si="19"/>
        <v>0.331729667812142</v>
      </c>
      <c r="H100" s="34">
        <f t="shared" si="20"/>
        <v>0.11844215349369988</v>
      </c>
      <c r="I100" s="34">
        <f t="shared" si="21"/>
        <v>0.038717067583046966</v>
      </c>
    </row>
    <row r="101" spans="1:9" ht="12.75">
      <c r="A101" s="15" t="s">
        <v>16</v>
      </c>
      <c r="B101" s="11">
        <v>1848</v>
      </c>
      <c r="C101" s="26">
        <f t="shared" si="16"/>
        <v>0.8246753246753247</v>
      </c>
      <c r="D101" s="26">
        <f t="shared" si="17"/>
        <v>0.7202380952380952</v>
      </c>
      <c r="E101" s="26">
        <f t="shared" si="18"/>
        <v>0.5941558441558441</v>
      </c>
      <c r="F101" s="33">
        <v>1721</v>
      </c>
      <c r="G101" s="34">
        <f t="shared" si="19"/>
        <v>0.5026147588611273</v>
      </c>
      <c r="H101" s="34">
        <f t="shared" si="20"/>
        <v>0.28471818710052293</v>
      </c>
      <c r="I101" s="34">
        <f t="shared" si="21"/>
        <v>0.15862870424171993</v>
      </c>
    </row>
    <row r="102" spans="1:9" ht="12.75">
      <c r="A102" s="15" t="s">
        <v>17</v>
      </c>
      <c r="B102" s="11">
        <v>1714</v>
      </c>
      <c r="C102" s="26">
        <f t="shared" si="16"/>
        <v>0.7333722287047841</v>
      </c>
      <c r="D102" s="26">
        <f t="shared" si="17"/>
        <v>0.5770128354725788</v>
      </c>
      <c r="E102" s="26">
        <f t="shared" si="18"/>
        <v>0.43115519253208867</v>
      </c>
      <c r="F102" s="33">
        <v>1632</v>
      </c>
      <c r="G102" s="34">
        <f t="shared" si="19"/>
        <v>0.37193627450980393</v>
      </c>
      <c r="H102" s="34">
        <f t="shared" si="20"/>
        <v>0.20220588235294118</v>
      </c>
      <c r="I102" s="34">
        <f t="shared" si="21"/>
        <v>0.09497549019607843</v>
      </c>
    </row>
    <row r="103" spans="1:9" ht="12.75">
      <c r="A103" s="15" t="s">
        <v>18</v>
      </c>
      <c r="B103" s="11">
        <v>2298</v>
      </c>
      <c r="C103" s="26">
        <f t="shared" si="16"/>
        <v>0.8598781549173194</v>
      </c>
      <c r="D103" s="26">
        <f t="shared" si="17"/>
        <v>0.7380330722367275</v>
      </c>
      <c r="E103" s="26">
        <f t="shared" si="18"/>
        <v>0.5996518711923412</v>
      </c>
      <c r="F103" s="33">
        <v>2219</v>
      </c>
      <c r="G103" s="34">
        <f t="shared" si="19"/>
        <v>0.5998197386210005</v>
      </c>
      <c r="H103" s="34">
        <f t="shared" si="20"/>
        <v>0.3510590356016223</v>
      </c>
      <c r="I103" s="34">
        <f t="shared" si="21"/>
        <v>0.18206399278954483</v>
      </c>
    </row>
    <row r="104" spans="1:9" ht="12.75">
      <c r="A104" s="15" t="s">
        <v>19</v>
      </c>
      <c r="B104" s="11">
        <v>2315</v>
      </c>
      <c r="C104" s="26">
        <f t="shared" si="16"/>
        <v>0.6812095032397408</v>
      </c>
      <c r="D104" s="26">
        <f t="shared" si="17"/>
        <v>0.5386609071274298</v>
      </c>
      <c r="E104" s="26">
        <f t="shared" si="18"/>
        <v>0.3952483801295896</v>
      </c>
      <c r="F104" s="33">
        <v>2267</v>
      </c>
      <c r="G104" s="34">
        <f t="shared" si="19"/>
        <v>0.3895015438906043</v>
      </c>
      <c r="H104" s="34">
        <f t="shared" si="20"/>
        <v>0.20776356418173797</v>
      </c>
      <c r="I104" s="34">
        <f t="shared" si="21"/>
        <v>0.09660344067048963</v>
      </c>
    </row>
    <row r="105" spans="1:9" ht="12.75">
      <c r="A105" s="15" t="s">
        <v>20</v>
      </c>
      <c r="B105" s="11">
        <v>1582</v>
      </c>
      <c r="C105" s="26">
        <f t="shared" si="16"/>
        <v>0.7370417193426043</v>
      </c>
      <c r="D105" s="26">
        <f t="shared" si="17"/>
        <v>0.5891276864728192</v>
      </c>
      <c r="E105" s="26">
        <f t="shared" si="18"/>
        <v>0.45512010113780027</v>
      </c>
      <c r="F105" s="33">
        <v>1526</v>
      </c>
      <c r="G105" s="34">
        <f t="shared" si="19"/>
        <v>0.3256880733944954</v>
      </c>
      <c r="H105" s="34">
        <f t="shared" si="20"/>
        <v>0.14482306684141547</v>
      </c>
      <c r="I105" s="34">
        <f t="shared" si="21"/>
        <v>0.06487549148099607</v>
      </c>
    </row>
    <row r="106" spans="1:9" ht="12.75">
      <c r="A106" s="15" t="s">
        <v>21</v>
      </c>
      <c r="B106" s="11">
        <v>7898</v>
      </c>
      <c r="C106" s="26">
        <f t="shared" si="16"/>
        <v>0.8788300835654597</v>
      </c>
      <c r="D106" s="26">
        <f t="shared" si="17"/>
        <v>0.7970372246138263</v>
      </c>
      <c r="E106" s="26">
        <f t="shared" si="18"/>
        <v>0.6800455811597873</v>
      </c>
      <c r="F106" s="33">
        <v>7575</v>
      </c>
      <c r="G106" s="34">
        <f t="shared" si="19"/>
        <v>0.6227062706270627</v>
      </c>
      <c r="H106" s="34">
        <f t="shared" si="20"/>
        <v>0.4270627062706271</v>
      </c>
      <c r="I106" s="34">
        <f t="shared" si="21"/>
        <v>0.25795379537953794</v>
      </c>
    </row>
    <row r="107" spans="1:9" ht="12.75">
      <c r="A107" s="15" t="s">
        <v>22</v>
      </c>
      <c r="B107" s="11">
        <v>4862</v>
      </c>
      <c r="C107" s="26">
        <f t="shared" si="16"/>
        <v>0.7192513368983957</v>
      </c>
      <c r="D107" s="26">
        <f t="shared" si="17"/>
        <v>0.6063348416289592</v>
      </c>
      <c r="E107" s="26">
        <f t="shared" si="18"/>
        <v>0.4734677087618264</v>
      </c>
      <c r="F107" s="33">
        <v>4869</v>
      </c>
      <c r="G107" s="34">
        <f t="shared" si="19"/>
        <v>0.5362497432737728</v>
      </c>
      <c r="H107" s="34">
        <f t="shared" si="20"/>
        <v>0.38550010269049084</v>
      </c>
      <c r="I107" s="34">
        <f t="shared" si="21"/>
        <v>0.24707332101047444</v>
      </c>
    </row>
    <row r="108" spans="1:9" ht="12.75">
      <c r="A108" s="15" t="s">
        <v>23</v>
      </c>
      <c r="B108" s="11">
        <v>3675</v>
      </c>
      <c r="C108" s="26">
        <f t="shared" si="16"/>
        <v>0.867482993197279</v>
      </c>
      <c r="D108" s="26">
        <f t="shared" si="17"/>
        <v>0.7608163265306123</v>
      </c>
      <c r="E108" s="26">
        <f t="shared" si="18"/>
        <v>0.6127891156462585</v>
      </c>
      <c r="F108" s="33">
        <v>3463</v>
      </c>
      <c r="G108" s="34">
        <f t="shared" si="19"/>
        <v>0.5870632399653479</v>
      </c>
      <c r="H108" s="34">
        <f t="shared" si="20"/>
        <v>0.3950332082009818</v>
      </c>
      <c r="I108" s="34">
        <f t="shared" si="21"/>
        <v>0.22148426220040426</v>
      </c>
    </row>
    <row r="109" spans="1:9" ht="12.75">
      <c r="A109" s="15" t="s">
        <v>24</v>
      </c>
      <c r="B109" s="11">
        <v>2227</v>
      </c>
      <c r="C109" s="26">
        <f t="shared" si="16"/>
        <v>0.8217332734620566</v>
      </c>
      <c r="D109" s="26">
        <f t="shared" si="17"/>
        <v>0.6973506960035922</v>
      </c>
      <c r="E109" s="26">
        <f t="shared" si="18"/>
        <v>0.5455770094297261</v>
      </c>
      <c r="F109" s="33">
        <v>2179</v>
      </c>
      <c r="G109" s="34">
        <f t="shared" si="19"/>
        <v>0.4364387333639284</v>
      </c>
      <c r="H109" s="34">
        <f t="shared" si="20"/>
        <v>0.1950435979807251</v>
      </c>
      <c r="I109" s="34">
        <f t="shared" si="21"/>
        <v>0.07664066085360258</v>
      </c>
    </row>
    <row r="110" spans="1:9" ht="12.75">
      <c r="A110" s="15" t="s">
        <v>25</v>
      </c>
      <c r="B110" s="11">
        <v>599</v>
      </c>
      <c r="C110" s="26">
        <f t="shared" si="16"/>
        <v>0.8964941569282137</v>
      </c>
      <c r="D110" s="26">
        <f t="shared" si="17"/>
        <v>0.8080133555926544</v>
      </c>
      <c r="E110" s="26">
        <f t="shared" si="18"/>
        <v>0.667779632721202</v>
      </c>
      <c r="F110" s="25">
        <v>533</v>
      </c>
      <c r="G110" s="34">
        <f t="shared" si="19"/>
        <v>0.6791744840525328</v>
      </c>
      <c r="H110" s="34">
        <f t="shared" si="20"/>
        <v>0.38649155722326456</v>
      </c>
      <c r="I110" s="34">
        <f t="shared" si="21"/>
        <v>0.16322701688555347</v>
      </c>
    </row>
    <row r="111" spans="1:9" ht="12.75">
      <c r="A111" s="15" t="s">
        <v>35</v>
      </c>
      <c r="B111" s="11">
        <f>SUM(B99:B110)</f>
        <v>37131</v>
      </c>
      <c r="C111" s="26">
        <f t="shared" si="16"/>
        <v>0.8072769384072608</v>
      </c>
      <c r="D111" s="26">
        <f t="shared" si="17"/>
        <v>0.6929250491503057</v>
      </c>
      <c r="E111" s="26">
        <f t="shared" si="18"/>
        <v>0.5558697584228811</v>
      </c>
      <c r="F111" s="33">
        <f>SUM(F99:F110)</f>
        <v>36053</v>
      </c>
      <c r="G111" s="34">
        <f t="shared" si="19"/>
        <v>0.5076692646936455</v>
      </c>
      <c r="H111" s="34">
        <f t="shared" si="20"/>
        <v>0.3038859456910659</v>
      </c>
      <c r="I111" s="34">
        <f t="shared" si="21"/>
        <v>0.1662274984051258</v>
      </c>
    </row>
    <row r="112" spans="8:9" ht="12">
      <c r="H112" s="35"/>
      <c r="I112" s="35"/>
    </row>
    <row r="113" spans="3:9" ht="12" hidden="1">
      <c r="C113" s="9" t="s">
        <v>84</v>
      </c>
      <c r="D113" s="27" t="s">
        <v>85</v>
      </c>
      <c r="E113" s="27" t="s">
        <v>86</v>
      </c>
      <c r="G113" s="42" t="s">
        <v>84</v>
      </c>
      <c r="H113" s="43" t="s">
        <v>85</v>
      </c>
      <c r="I113" s="43" t="s">
        <v>86</v>
      </c>
    </row>
    <row r="114" spans="1:9" ht="12.75" hidden="1">
      <c r="A114" s="15" t="s">
        <v>14</v>
      </c>
      <c r="B114" s="1"/>
      <c r="C114" s="1">
        <v>3212</v>
      </c>
      <c r="D114" s="1">
        <v>2664</v>
      </c>
      <c r="E114" s="1">
        <v>2034</v>
      </c>
      <c r="F114" s="15" t="s">
        <v>14</v>
      </c>
      <c r="G114" s="1">
        <v>1998</v>
      </c>
      <c r="H114" s="1">
        <v>1037</v>
      </c>
      <c r="I114" s="1">
        <v>496</v>
      </c>
    </row>
    <row r="115" spans="1:9" ht="12.75" hidden="1">
      <c r="A115" s="15" t="s">
        <v>15</v>
      </c>
      <c r="B115" s="1"/>
      <c r="C115" s="1">
        <v>3270</v>
      </c>
      <c r="D115" s="1">
        <v>2794</v>
      </c>
      <c r="E115" s="1">
        <v>2216</v>
      </c>
      <c r="F115" s="15" t="s">
        <v>15</v>
      </c>
      <c r="G115" s="1">
        <v>1448</v>
      </c>
      <c r="H115" s="1">
        <v>517</v>
      </c>
      <c r="I115" s="1">
        <v>169</v>
      </c>
    </row>
    <row r="116" spans="1:9" ht="12.75" hidden="1">
      <c r="A116" s="15" t="s">
        <v>16</v>
      </c>
      <c r="B116" s="1"/>
      <c r="C116" s="1">
        <v>1524</v>
      </c>
      <c r="D116" s="1">
        <v>1331</v>
      </c>
      <c r="E116" s="1">
        <v>1098</v>
      </c>
      <c r="F116" s="15" t="s">
        <v>16</v>
      </c>
      <c r="G116" s="1">
        <v>865</v>
      </c>
      <c r="H116" s="1">
        <v>490</v>
      </c>
      <c r="I116" s="1">
        <v>273</v>
      </c>
    </row>
    <row r="117" spans="1:9" ht="12.75" hidden="1">
      <c r="A117" s="15" t="s">
        <v>17</v>
      </c>
      <c r="B117" s="1"/>
      <c r="C117" s="1">
        <v>1257</v>
      </c>
      <c r="D117" s="1">
        <v>989</v>
      </c>
      <c r="E117" s="1">
        <v>739</v>
      </c>
      <c r="F117" s="15" t="s">
        <v>17</v>
      </c>
      <c r="G117" s="1">
        <v>607</v>
      </c>
      <c r="H117" s="1">
        <v>330</v>
      </c>
      <c r="I117" s="1">
        <v>155</v>
      </c>
    </row>
    <row r="118" spans="1:9" ht="12.75" hidden="1">
      <c r="A118" s="15" t="s">
        <v>18</v>
      </c>
      <c r="B118" s="1"/>
      <c r="C118" s="1">
        <v>1976</v>
      </c>
      <c r="D118" s="1">
        <v>1696</v>
      </c>
      <c r="E118" s="1">
        <v>1378</v>
      </c>
      <c r="F118" s="15" t="s">
        <v>18</v>
      </c>
      <c r="G118" s="1">
        <v>1331</v>
      </c>
      <c r="H118" s="1">
        <v>779</v>
      </c>
      <c r="I118" s="1">
        <v>404</v>
      </c>
    </row>
    <row r="119" spans="1:9" ht="12.75" hidden="1">
      <c r="A119" s="15" t="s">
        <v>19</v>
      </c>
      <c r="B119" s="1"/>
      <c r="C119" s="1">
        <v>1577</v>
      </c>
      <c r="D119" s="1">
        <v>1247</v>
      </c>
      <c r="E119" s="1">
        <v>915</v>
      </c>
      <c r="F119" s="15" t="s">
        <v>19</v>
      </c>
      <c r="G119" s="1">
        <v>883</v>
      </c>
      <c r="H119" s="1">
        <v>471</v>
      </c>
      <c r="I119" s="1">
        <v>219</v>
      </c>
    </row>
    <row r="120" spans="1:9" ht="12.75" hidden="1">
      <c r="A120" s="15" t="s">
        <v>20</v>
      </c>
      <c r="B120" s="1"/>
      <c r="C120" s="1">
        <v>1166</v>
      </c>
      <c r="D120" s="1">
        <v>932</v>
      </c>
      <c r="E120" s="1">
        <v>720</v>
      </c>
      <c r="F120" s="15" t="s">
        <v>20</v>
      </c>
      <c r="G120" s="1">
        <v>497</v>
      </c>
      <c r="H120" s="1">
        <v>221</v>
      </c>
      <c r="I120" s="1">
        <v>99</v>
      </c>
    </row>
    <row r="121" spans="1:9" ht="12.75" hidden="1">
      <c r="A121" s="15" t="s">
        <v>21</v>
      </c>
      <c r="B121" s="1"/>
      <c r="C121" s="1">
        <v>6941</v>
      </c>
      <c r="D121" s="1">
        <v>6295</v>
      </c>
      <c r="E121" s="1">
        <v>5371</v>
      </c>
      <c r="F121" s="15" t="s">
        <v>21</v>
      </c>
      <c r="G121" s="1">
        <v>4717</v>
      </c>
      <c r="H121" s="1">
        <v>3235</v>
      </c>
      <c r="I121" s="1">
        <v>1954</v>
      </c>
    </row>
    <row r="122" spans="1:9" ht="12.75" hidden="1">
      <c r="A122" s="15" t="s">
        <v>22</v>
      </c>
      <c r="B122" s="1"/>
      <c r="C122" s="1">
        <v>3497</v>
      </c>
      <c r="D122" s="1">
        <v>2948</v>
      </c>
      <c r="E122" s="1">
        <v>2302</v>
      </c>
      <c r="F122" s="15" t="s">
        <v>22</v>
      </c>
      <c r="G122" s="1">
        <v>2611</v>
      </c>
      <c r="H122" s="1">
        <v>1877</v>
      </c>
      <c r="I122" s="1">
        <v>1203</v>
      </c>
    </row>
    <row r="123" spans="1:9" ht="12.75" hidden="1">
      <c r="A123" s="15" t="s">
        <v>23</v>
      </c>
      <c r="B123" s="1"/>
      <c r="C123" s="1">
        <v>3188</v>
      </c>
      <c r="D123" s="1">
        <v>2796</v>
      </c>
      <c r="E123" s="1">
        <v>2252</v>
      </c>
      <c r="F123" s="15" t="s">
        <v>23</v>
      </c>
      <c r="G123" s="1">
        <v>2033</v>
      </c>
      <c r="H123" s="1">
        <v>1368</v>
      </c>
      <c r="I123" s="1">
        <v>767</v>
      </c>
    </row>
    <row r="124" spans="1:9" ht="12.75" hidden="1">
      <c r="A124" s="15" t="s">
        <v>24</v>
      </c>
      <c r="B124" s="1"/>
      <c r="C124" s="1">
        <v>1830</v>
      </c>
      <c r="D124" s="1">
        <v>1553</v>
      </c>
      <c r="E124" s="1">
        <v>1215</v>
      </c>
      <c r="F124" s="15" t="s">
        <v>24</v>
      </c>
      <c r="G124" s="1">
        <v>951</v>
      </c>
      <c r="H124" s="1">
        <v>425</v>
      </c>
      <c r="I124" s="1">
        <v>167</v>
      </c>
    </row>
    <row r="125" spans="1:9" ht="12.75" hidden="1">
      <c r="A125" s="15" t="s">
        <v>25</v>
      </c>
      <c r="B125" s="1"/>
      <c r="C125" s="1">
        <v>537</v>
      </c>
      <c r="D125" s="1">
        <v>484</v>
      </c>
      <c r="E125" s="1">
        <v>400</v>
      </c>
      <c r="F125" s="15" t="s">
        <v>25</v>
      </c>
      <c r="G125" s="1">
        <v>362</v>
      </c>
      <c r="H125" s="1">
        <v>206</v>
      </c>
      <c r="I125" s="1">
        <v>87</v>
      </c>
    </row>
    <row r="126" spans="1:9" ht="12.75" hidden="1">
      <c r="A126" s="15" t="s">
        <v>35</v>
      </c>
      <c r="C126" s="1">
        <f>SUM(C114:C125)</f>
        <v>29975</v>
      </c>
      <c r="D126" s="1">
        <f>SUM(D114:D125)</f>
        <v>25729</v>
      </c>
      <c r="E126" s="1">
        <f>SUM(E114:E125)</f>
        <v>20640</v>
      </c>
      <c r="F126" s="15" t="s">
        <v>35</v>
      </c>
      <c r="G126">
        <f>SUM(G114:G125)</f>
        <v>18303</v>
      </c>
      <c r="H126">
        <f>SUM(H114:H125)</f>
        <v>10956</v>
      </c>
      <c r="I126">
        <f>SUM(I114:I125)</f>
        <v>5993</v>
      </c>
    </row>
    <row r="129" spans="1:9" ht="12.75">
      <c r="A129" s="15"/>
      <c r="B129" s="33"/>
      <c r="C129" s="34"/>
      <c r="D129" s="34"/>
      <c r="E129" s="34"/>
      <c r="F129" s="35"/>
      <c r="G129" s="35"/>
      <c r="H129"/>
      <c r="I129"/>
    </row>
    <row r="130" spans="1:9" ht="12.75">
      <c r="A130" s="15"/>
      <c r="B130" s="33"/>
      <c r="C130" s="34"/>
      <c r="D130" s="34"/>
      <c r="E130" s="34"/>
      <c r="F130" s="35"/>
      <c r="G130" s="35"/>
      <c r="H130"/>
      <c r="I130"/>
    </row>
    <row r="131" spans="1:9" ht="12.75">
      <c r="A131" s="15"/>
      <c r="B131" s="33"/>
      <c r="C131" s="34"/>
      <c r="D131" s="34"/>
      <c r="E131" s="34"/>
      <c r="F131" s="35"/>
      <c r="G131" s="35"/>
      <c r="H131"/>
      <c r="I131"/>
    </row>
    <row r="132" spans="1:9" ht="12.75">
      <c r="A132" s="15"/>
      <c r="B132" s="33"/>
      <c r="C132" s="34"/>
      <c r="D132" s="34"/>
      <c r="E132" s="34"/>
      <c r="F132" s="35"/>
      <c r="G132" s="35"/>
      <c r="H132"/>
      <c r="I132"/>
    </row>
    <row r="133" spans="1:9" ht="12.75">
      <c r="A133" s="15"/>
      <c r="B133" s="33"/>
      <c r="C133" s="34"/>
      <c r="D133" s="34"/>
      <c r="E133" s="34"/>
      <c r="F133" s="35"/>
      <c r="G133" s="35"/>
      <c r="H133"/>
      <c r="I133"/>
    </row>
    <row r="134" spans="1:9" ht="12.75">
      <c r="A134" s="15"/>
      <c r="B134" s="33"/>
      <c r="C134" s="34"/>
      <c r="D134" s="34"/>
      <c r="E134" s="34"/>
      <c r="F134" s="35"/>
      <c r="G134" s="35"/>
      <c r="H134"/>
      <c r="I134"/>
    </row>
    <row r="135" spans="1:9" ht="12.75">
      <c r="A135" s="15"/>
      <c r="B135" s="33"/>
      <c r="C135" s="34"/>
      <c r="D135" s="34"/>
      <c r="E135" s="34"/>
      <c r="F135" s="35"/>
      <c r="G135" s="35"/>
      <c r="H135"/>
      <c r="I135"/>
    </row>
    <row r="136" spans="1:9" ht="12.75">
      <c r="A136" s="15"/>
      <c r="B136" s="33"/>
      <c r="C136" s="34"/>
      <c r="D136" s="34"/>
      <c r="E136" s="34"/>
      <c r="F136" s="35"/>
      <c r="G136" s="35"/>
      <c r="H136"/>
      <c r="I136"/>
    </row>
    <row r="137" spans="1:9" ht="12.75">
      <c r="A137" s="15"/>
      <c r="B137" s="33"/>
      <c r="C137" s="34"/>
      <c r="D137" s="34"/>
      <c r="E137" s="34"/>
      <c r="F137" s="35"/>
      <c r="G137" s="35"/>
      <c r="H137"/>
      <c r="I137"/>
    </row>
    <row r="138" spans="1:9" ht="12.75">
      <c r="A138" s="15"/>
      <c r="B138" s="33"/>
      <c r="C138" s="34"/>
      <c r="D138" s="34"/>
      <c r="E138" s="34"/>
      <c r="F138" s="35"/>
      <c r="G138" s="35"/>
      <c r="H138"/>
      <c r="I138"/>
    </row>
    <row r="139" spans="1:9" ht="12.75">
      <c r="A139" s="15"/>
      <c r="B139" s="25"/>
      <c r="C139" s="34"/>
      <c r="D139" s="34"/>
      <c r="E139" s="34"/>
      <c r="F139" s="35"/>
      <c r="G139" s="35"/>
      <c r="H139"/>
      <c r="I139"/>
    </row>
    <row r="140" spans="1:9" ht="12.75">
      <c r="A140" s="15"/>
      <c r="B140" s="33"/>
      <c r="C140" s="34"/>
      <c r="D140" s="34"/>
      <c r="E140" s="34"/>
      <c r="F140" s="35"/>
      <c r="G140" s="35"/>
      <c r="H140"/>
      <c r="I140"/>
    </row>
    <row r="141" spans="1:9" ht="12">
      <c r="A141"/>
      <c r="B141"/>
      <c r="C141" s="35"/>
      <c r="D141" s="35"/>
      <c r="E141" s="35"/>
      <c r="F141" s="35"/>
      <c r="G141" s="35"/>
      <c r="H141"/>
      <c r="I141"/>
    </row>
    <row r="142" spans="1:9" ht="12">
      <c r="A142"/>
      <c r="B142"/>
      <c r="C142" s="42"/>
      <c r="D142" s="43"/>
      <c r="E142" s="43"/>
      <c r="F142" s="35"/>
      <c r="G142" s="35"/>
      <c r="H142"/>
      <c r="I142"/>
    </row>
    <row r="143" spans="1:9" ht="12.75">
      <c r="A143" s="15"/>
      <c r="B143"/>
      <c r="C143"/>
      <c r="D143"/>
      <c r="E143"/>
      <c r="F143" s="35"/>
      <c r="G143" s="35"/>
      <c r="H143"/>
      <c r="I143"/>
    </row>
    <row r="144" spans="1:9" ht="12.75">
      <c r="A144" s="15"/>
      <c r="B144"/>
      <c r="C144"/>
      <c r="D144"/>
      <c r="E144"/>
      <c r="F144" s="35"/>
      <c r="G144" s="35"/>
      <c r="H144"/>
      <c r="I144"/>
    </row>
    <row r="145" spans="1:9" ht="12.75">
      <c r="A145" s="15"/>
      <c r="B145"/>
      <c r="C145"/>
      <c r="D145"/>
      <c r="E145"/>
      <c r="F145" s="35"/>
      <c r="G145" s="35"/>
      <c r="H145"/>
      <c r="I145"/>
    </row>
    <row r="146" spans="1:9" ht="12.75">
      <c r="A146" s="15"/>
      <c r="B146"/>
      <c r="C146"/>
      <c r="D146"/>
      <c r="E146"/>
      <c r="F146" s="35"/>
      <c r="G146" s="35"/>
      <c r="H146"/>
      <c r="I146"/>
    </row>
    <row r="147" spans="1:9" ht="12.75">
      <c r="A147" s="15"/>
      <c r="B147"/>
      <c r="C147"/>
      <c r="D147"/>
      <c r="E147"/>
      <c r="F147" s="35"/>
      <c r="G147" s="35"/>
      <c r="H147"/>
      <c r="I147"/>
    </row>
    <row r="148" spans="1:9" ht="12.75">
      <c r="A148" s="15"/>
      <c r="B148"/>
      <c r="C148"/>
      <c r="D148"/>
      <c r="E148"/>
      <c r="F148" s="35"/>
      <c r="G148" s="35"/>
      <c r="H148"/>
      <c r="I148"/>
    </row>
    <row r="149" spans="1:9" ht="12.75">
      <c r="A149" s="15"/>
      <c r="B149"/>
      <c r="C149"/>
      <c r="D149"/>
      <c r="E149"/>
      <c r="F149" s="35"/>
      <c r="G149" s="35"/>
      <c r="H149"/>
      <c r="I149"/>
    </row>
    <row r="150" spans="1:9" ht="12.75">
      <c r="A150" s="15"/>
      <c r="B150"/>
      <c r="C150"/>
      <c r="D150"/>
      <c r="E150"/>
      <c r="F150" s="35"/>
      <c r="G150" s="35"/>
      <c r="H150"/>
      <c r="I150"/>
    </row>
    <row r="151" spans="1:9" ht="12.75">
      <c r="A151" s="15"/>
      <c r="B151"/>
      <c r="C151"/>
      <c r="D151"/>
      <c r="E151"/>
      <c r="F151" s="35"/>
      <c r="G151" s="35"/>
      <c r="H151"/>
      <c r="I151"/>
    </row>
    <row r="152" spans="1:9" ht="12.75">
      <c r="A152" s="15"/>
      <c r="B152"/>
      <c r="C152"/>
      <c r="D152"/>
      <c r="E152"/>
      <c r="F152" s="35"/>
      <c r="G152" s="35"/>
      <c r="H152"/>
      <c r="I152"/>
    </row>
    <row r="153" spans="1:9" ht="12.75">
      <c r="A153" s="15"/>
      <c r="B153"/>
      <c r="C153"/>
      <c r="D153"/>
      <c r="E153"/>
      <c r="F153" s="35"/>
      <c r="G153" s="35"/>
      <c r="H153"/>
      <c r="I153"/>
    </row>
    <row r="154" spans="1:9" ht="12.75">
      <c r="A154" s="15"/>
      <c r="B154"/>
      <c r="C154"/>
      <c r="D154"/>
      <c r="E154"/>
      <c r="F154" s="35"/>
      <c r="G154" s="35"/>
      <c r="H154"/>
      <c r="I154"/>
    </row>
    <row r="155" spans="1:9" ht="12.75">
      <c r="A155" s="15"/>
      <c r="B155"/>
      <c r="C155"/>
      <c r="D155"/>
      <c r="E155"/>
      <c r="F155" s="35"/>
      <c r="G155" s="35"/>
      <c r="H155"/>
      <c r="I155"/>
    </row>
  </sheetData>
  <sheetProtection/>
  <mergeCells count="6">
    <mergeCell ref="A1:L1"/>
    <mergeCell ref="A2:L2"/>
    <mergeCell ref="A4:E4"/>
    <mergeCell ref="A35:I35"/>
    <mergeCell ref="A66:H66"/>
    <mergeCell ref="A97:I97"/>
  </mergeCells>
  <printOptions gridLines="1"/>
  <pageMargins left="0.75" right="0.75" top="1" bottom="1" header="0.5" footer="0.5"/>
  <pageSetup horizontalDpi="600" verticalDpi="600" orientation="landscape" scale="59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44">
      <selection activeCell="P71" sqref="P71"/>
    </sheetView>
  </sheetViews>
  <sheetFormatPr defaultColWidth="9.00390625" defaultRowHeight="12"/>
  <cols>
    <col min="1" max="1" width="16.875" style="0" customWidth="1"/>
    <col min="2" max="2" width="19.00390625" style="39" customWidth="1"/>
    <col min="3" max="6" width="9.125" style="39" customWidth="1"/>
  </cols>
  <sheetData>
    <row r="1" spans="1:12" s="1" customFormat="1" ht="15.75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1" customFormat="1" ht="16.5" thickBo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45" customFormat="1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45" customFormat="1" ht="15.75">
      <c r="A4" s="81" t="s">
        <v>95</v>
      </c>
      <c r="B4" s="81"/>
      <c r="C4" s="81"/>
      <c r="D4" s="44"/>
      <c r="E4" s="44"/>
      <c r="F4" s="44"/>
      <c r="G4" s="44"/>
      <c r="H4" s="44"/>
      <c r="I4" s="44"/>
      <c r="J4" s="44"/>
      <c r="K4" s="44"/>
      <c r="L4" s="44"/>
    </row>
    <row r="5" spans="1:3" ht="12">
      <c r="A5" s="46"/>
      <c r="B5" s="29" t="s">
        <v>96</v>
      </c>
      <c r="C5" s="24" t="s">
        <v>73</v>
      </c>
    </row>
    <row r="6" spans="1:3" ht="12.75">
      <c r="A6" s="15" t="s">
        <v>14</v>
      </c>
      <c r="B6" s="39">
        <v>58378</v>
      </c>
      <c r="C6" s="47">
        <f>C21/B6</f>
        <v>0.6677344205008736</v>
      </c>
    </row>
    <row r="7" spans="1:3" ht="12.75">
      <c r="A7" s="15" t="s">
        <v>15</v>
      </c>
      <c r="B7" s="39">
        <v>24412</v>
      </c>
      <c r="C7" s="47">
        <f aca="true" t="shared" si="0" ref="C7:C18">C22/B7</f>
        <v>0.7071522202195641</v>
      </c>
    </row>
    <row r="8" spans="1:3" ht="12.75">
      <c r="A8" s="15" t="s">
        <v>16</v>
      </c>
      <c r="B8" s="39">
        <v>32577</v>
      </c>
      <c r="C8" s="47">
        <f t="shared" si="0"/>
        <v>0.7393252908493723</v>
      </c>
    </row>
    <row r="9" spans="1:3" ht="12.75">
      <c r="A9" s="15" t="s">
        <v>17</v>
      </c>
      <c r="B9" s="39">
        <v>24709</v>
      </c>
      <c r="C9" s="47">
        <f t="shared" si="0"/>
        <v>0.6052045813266421</v>
      </c>
    </row>
    <row r="10" spans="1:3" ht="12.75">
      <c r="A10" s="15" t="s">
        <v>18</v>
      </c>
      <c r="B10" s="39">
        <v>34651</v>
      </c>
      <c r="C10" s="47">
        <f t="shared" si="0"/>
        <v>0.7709157022885342</v>
      </c>
    </row>
    <row r="11" spans="1:3" ht="12.75">
      <c r="A11" s="15" t="s">
        <v>19</v>
      </c>
      <c r="B11" s="39">
        <v>33129</v>
      </c>
      <c r="C11" s="47">
        <f t="shared" si="0"/>
        <v>0.6013764375622567</v>
      </c>
    </row>
    <row r="12" spans="1:3" ht="12.75">
      <c r="A12" s="15" t="s">
        <v>20</v>
      </c>
      <c r="B12" s="39">
        <v>22965</v>
      </c>
      <c r="C12" s="47">
        <f t="shared" si="0"/>
        <v>0.620465926409754</v>
      </c>
    </row>
    <row r="13" spans="1:3" ht="12.75">
      <c r="A13" s="15" t="s">
        <v>21</v>
      </c>
      <c r="B13" s="39">
        <v>140772</v>
      </c>
      <c r="C13" s="47">
        <f t="shared" si="0"/>
        <v>0.7533955616173671</v>
      </c>
    </row>
    <row r="14" spans="1:3" ht="12.75">
      <c r="A14" s="15" t="s">
        <v>22</v>
      </c>
      <c r="B14" s="39">
        <v>89717</v>
      </c>
      <c r="C14" s="47">
        <f t="shared" si="0"/>
        <v>0.6483721033917763</v>
      </c>
    </row>
    <row r="15" spans="1:3" ht="12.75">
      <c r="A15" s="15" t="s">
        <v>23</v>
      </c>
      <c r="B15" s="39">
        <v>57716</v>
      </c>
      <c r="C15" s="47">
        <f t="shared" si="0"/>
        <v>0.7465001039573081</v>
      </c>
    </row>
    <row r="16" spans="1:3" ht="12.75">
      <c r="A16" s="15" t="s">
        <v>24</v>
      </c>
      <c r="B16" s="39">
        <v>36830</v>
      </c>
      <c r="C16" s="47">
        <f t="shared" si="0"/>
        <v>0.7213956014118925</v>
      </c>
    </row>
    <row r="17" spans="1:3" ht="12.75">
      <c r="A17" s="15" t="s">
        <v>25</v>
      </c>
      <c r="B17" s="39">
        <v>8845</v>
      </c>
      <c r="C17" s="47">
        <f t="shared" si="0"/>
        <v>0.8907857546636517</v>
      </c>
    </row>
    <row r="18" spans="1:3" ht="12.75">
      <c r="A18" s="15" t="s">
        <v>35</v>
      </c>
      <c r="B18" s="39">
        <f>SUM(B6:B17)</f>
        <v>564701</v>
      </c>
      <c r="C18" s="47">
        <f t="shared" si="0"/>
        <v>0.7046702591282821</v>
      </c>
    </row>
    <row r="19" ht="12.75">
      <c r="A19" s="15"/>
    </row>
    <row r="20" spans="1:3" ht="12" hidden="1">
      <c r="A20" s="1"/>
      <c r="C20" s="36" t="s">
        <v>73</v>
      </c>
    </row>
    <row r="21" spans="1:3" ht="12.75" hidden="1">
      <c r="A21" s="15" t="s">
        <v>14</v>
      </c>
      <c r="C21" s="39">
        <v>38981</v>
      </c>
    </row>
    <row r="22" spans="1:3" ht="12.75" hidden="1">
      <c r="A22" s="15" t="s">
        <v>15</v>
      </c>
      <c r="C22" s="39">
        <v>17263</v>
      </c>
    </row>
    <row r="23" spans="1:3" ht="12.75" hidden="1">
      <c r="A23" s="15" t="s">
        <v>16</v>
      </c>
      <c r="C23" s="39">
        <v>24085</v>
      </c>
    </row>
    <row r="24" spans="1:3" ht="12.75" hidden="1">
      <c r="A24" s="15" t="s">
        <v>17</v>
      </c>
      <c r="C24" s="39">
        <v>14954</v>
      </c>
    </row>
    <row r="25" spans="1:3" ht="12.75" hidden="1">
      <c r="A25" s="15" t="s">
        <v>18</v>
      </c>
      <c r="C25" s="39">
        <v>26713</v>
      </c>
    </row>
    <row r="26" spans="1:3" ht="12.75" hidden="1">
      <c r="A26" s="15" t="s">
        <v>19</v>
      </c>
      <c r="C26" s="39">
        <v>19923</v>
      </c>
    </row>
    <row r="27" spans="1:3" ht="12.75" hidden="1">
      <c r="A27" s="15" t="s">
        <v>20</v>
      </c>
      <c r="C27" s="39">
        <v>14249</v>
      </c>
    </row>
    <row r="28" spans="1:3" ht="12.75" hidden="1">
      <c r="A28" s="15" t="s">
        <v>21</v>
      </c>
      <c r="C28" s="39">
        <v>106057</v>
      </c>
    </row>
    <row r="29" spans="1:3" ht="12.75" hidden="1">
      <c r="A29" s="15" t="s">
        <v>22</v>
      </c>
      <c r="C29" s="39">
        <v>58170</v>
      </c>
    </row>
    <row r="30" spans="1:3" ht="12.75" hidden="1">
      <c r="A30" s="15" t="s">
        <v>23</v>
      </c>
      <c r="C30" s="39">
        <v>43085</v>
      </c>
    </row>
    <row r="31" spans="1:3" ht="12.75" hidden="1">
      <c r="A31" s="15" t="s">
        <v>24</v>
      </c>
      <c r="C31" s="39">
        <v>26569</v>
      </c>
    </row>
    <row r="32" spans="1:3" ht="12.75" hidden="1">
      <c r="A32" s="15" t="s">
        <v>25</v>
      </c>
      <c r="C32" s="39">
        <v>7879</v>
      </c>
    </row>
    <row r="33" spans="1:3" ht="12.75" hidden="1">
      <c r="A33" s="15" t="s">
        <v>35</v>
      </c>
      <c r="C33" s="39">
        <f>SUM(C21:C32)</f>
        <v>397928</v>
      </c>
    </row>
    <row r="34" ht="12" hidden="1"/>
    <row r="35" spans="1:5" ht="15.75">
      <c r="A35" s="80" t="s">
        <v>97</v>
      </c>
      <c r="B35" s="80"/>
      <c r="C35" s="80"/>
      <c r="D35" s="80"/>
      <c r="E35" s="80"/>
    </row>
    <row r="36" spans="1:5" ht="12.75">
      <c r="A36" s="48"/>
      <c r="B36" s="29" t="s">
        <v>96</v>
      </c>
      <c r="C36" s="49" t="s">
        <v>98</v>
      </c>
      <c r="D36" s="49" t="s">
        <v>99</v>
      </c>
      <c r="E36" s="49" t="s">
        <v>100</v>
      </c>
    </row>
    <row r="37" spans="1:5" ht="12.75">
      <c r="A37" s="15" t="s">
        <v>14</v>
      </c>
      <c r="B37" s="39">
        <v>8078</v>
      </c>
      <c r="C37" s="47">
        <f aca="true" t="shared" si="1" ref="C37:C49">C52/B37</f>
        <v>0.49269621193364693</v>
      </c>
      <c r="D37" s="47">
        <f>D52/B37</f>
        <v>0.37484525872740776</v>
      </c>
      <c r="E37" s="47">
        <f>E52/B37</f>
        <v>0.27865808368408024</v>
      </c>
    </row>
    <row r="38" spans="1:5" ht="12.75">
      <c r="A38" s="15" t="s">
        <v>15</v>
      </c>
      <c r="B38" s="39">
        <v>3243</v>
      </c>
      <c r="C38" s="47">
        <f t="shared" si="1"/>
        <v>0.38544557508479804</v>
      </c>
      <c r="D38" s="47">
        <f aca="true" t="shared" si="2" ref="D38:D48">D53/B38</f>
        <v>0.31329016342892385</v>
      </c>
      <c r="E38" s="47">
        <f aca="true" t="shared" si="3" ref="E38:E48">E53/B38</f>
        <v>0.24514338575393155</v>
      </c>
    </row>
    <row r="39" spans="1:5" ht="12.75">
      <c r="A39" s="15" t="s">
        <v>16</v>
      </c>
      <c r="B39" s="39">
        <v>3951</v>
      </c>
      <c r="C39" s="47">
        <f t="shared" si="1"/>
        <v>0.4123006833712984</v>
      </c>
      <c r="D39" s="47">
        <f t="shared" si="2"/>
        <v>0.3292837256390787</v>
      </c>
      <c r="E39" s="47">
        <f t="shared" si="3"/>
        <v>0.26499620349278663</v>
      </c>
    </row>
    <row r="40" spans="1:5" ht="12.75">
      <c r="A40" s="15" t="s">
        <v>17</v>
      </c>
      <c r="B40" s="39">
        <v>2784</v>
      </c>
      <c r="C40" s="47">
        <f t="shared" si="1"/>
        <v>0.5348419540229885</v>
      </c>
      <c r="D40" s="47">
        <f t="shared" si="2"/>
        <v>0.40625</v>
      </c>
      <c r="E40" s="47">
        <f t="shared" si="3"/>
        <v>0.31070402298850575</v>
      </c>
    </row>
    <row r="41" spans="1:5" ht="12.75">
      <c r="A41" s="15" t="s">
        <v>18</v>
      </c>
      <c r="B41" s="39">
        <v>4213</v>
      </c>
      <c r="C41" s="47">
        <f t="shared" si="1"/>
        <v>0.592451934488488</v>
      </c>
      <c r="D41" s="47">
        <f t="shared" si="2"/>
        <v>0.49252314265369096</v>
      </c>
      <c r="E41" s="47">
        <f t="shared" si="3"/>
        <v>0.38998338476145267</v>
      </c>
    </row>
    <row r="42" spans="1:5" ht="12.75">
      <c r="A42" s="15" t="s">
        <v>19</v>
      </c>
      <c r="B42" s="39">
        <v>3950</v>
      </c>
      <c r="C42" s="47">
        <f t="shared" si="1"/>
        <v>0.4189873417721519</v>
      </c>
      <c r="D42" s="47">
        <f t="shared" si="2"/>
        <v>0.3169620253164557</v>
      </c>
      <c r="E42" s="47">
        <f t="shared" si="3"/>
        <v>0.23620253164556962</v>
      </c>
    </row>
    <row r="43" spans="1:5" ht="12.75">
      <c r="A43" s="15" t="s">
        <v>20</v>
      </c>
      <c r="B43" s="39">
        <v>2508</v>
      </c>
      <c r="C43" s="47">
        <f t="shared" si="1"/>
        <v>0.532695374800638</v>
      </c>
      <c r="D43" s="47">
        <f t="shared" si="2"/>
        <v>0.42862838915470497</v>
      </c>
      <c r="E43" s="47">
        <f t="shared" si="3"/>
        <v>0.3333333333333333</v>
      </c>
    </row>
    <row r="44" spans="1:5" ht="12.75">
      <c r="A44" s="15" t="s">
        <v>21</v>
      </c>
      <c r="B44" s="39">
        <v>15105</v>
      </c>
      <c r="C44" s="47">
        <f t="shared" si="1"/>
        <v>0.4699106256206554</v>
      </c>
      <c r="D44" s="47">
        <f t="shared" si="2"/>
        <v>0.3888116517709368</v>
      </c>
      <c r="E44" s="47">
        <f t="shared" si="3"/>
        <v>0.3135385633896061</v>
      </c>
    </row>
    <row r="45" spans="1:5" ht="12.75">
      <c r="A45" s="15" t="s">
        <v>22</v>
      </c>
      <c r="B45" s="39">
        <v>10486</v>
      </c>
      <c r="C45" s="47">
        <f t="shared" si="1"/>
        <v>0.32204844554644285</v>
      </c>
      <c r="D45" s="47">
        <f t="shared" si="2"/>
        <v>0.25109670036238796</v>
      </c>
      <c r="E45" s="47">
        <f t="shared" si="3"/>
        <v>0.19282853328247188</v>
      </c>
    </row>
    <row r="46" spans="1:5" ht="12.75">
      <c r="A46" s="15" t="s">
        <v>23</v>
      </c>
      <c r="B46" s="39">
        <v>7679</v>
      </c>
      <c r="C46" s="47">
        <f t="shared" si="1"/>
        <v>0.4777965880974085</v>
      </c>
      <c r="D46" s="47">
        <f t="shared" si="2"/>
        <v>0.37049094934236226</v>
      </c>
      <c r="E46" s="47">
        <f t="shared" si="3"/>
        <v>0.2808959499934887</v>
      </c>
    </row>
    <row r="47" spans="1:5" ht="12.75">
      <c r="A47" s="15" t="s">
        <v>24</v>
      </c>
      <c r="B47" s="39">
        <v>4026</v>
      </c>
      <c r="C47" s="47">
        <f t="shared" si="1"/>
        <v>0.4947839046199702</v>
      </c>
      <c r="D47" s="47">
        <f t="shared" si="2"/>
        <v>0.3951813214108296</v>
      </c>
      <c r="E47" s="47">
        <f t="shared" si="3"/>
        <v>0.2916045702930949</v>
      </c>
    </row>
    <row r="48" spans="1:5" ht="12.75">
      <c r="A48" s="15" t="s">
        <v>25</v>
      </c>
      <c r="B48" s="39">
        <v>999</v>
      </c>
      <c r="C48" s="47">
        <f t="shared" si="1"/>
        <v>0.5015015015015015</v>
      </c>
      <c r="D48" s="47">
        <f t="shared" si="2"/>
        <v>0.42742742742742745</v>
      </c>
      <c r="E48" s="47">
        <f t="shared" si="3"/>
        <v>0.35235235235235235</v>
      </c>
    </row>
    <row r="49" spans="1:5" ht="12.75">
      <c r="A49" s="15" t="s">
        <v>35</v>
      </c>
      <c r="B49" s="39">
        <f>SUM(B37:B48)</f>
        <v>67022</v>
      </c>
      <c r="C49" s="47">
        <f t="shared" si="1"/>
        <v>0.4546566798961535</v>
      </c>
      <c r="D49" s="47">
        <f>D64/B49</f>
        <v>0.3617767300289457</v>
      </c>
      <c r="E49" s="47">
        <f>E64/B49</f>
        <v>0.2806690340485214</v>
      </c>
    </row>
    <row r="50" ht="12.75">
      <c r="A50" s="15"/>
    </row>
    <row r="51" spans="1:5" ht="12.75" hidden="1">
      <c r="A51" s="15"/>
      <c r="C51" s="39" t="s">
        <v>98</v>
      </c>
      <c r="D51" s="39" t="s">
        <v>99</v>
      </c>
      <c r="E51" s="39" t="s">
        <v>100</v>
      </c>
    </row>
    <row r="52" spans="1:5" ht="12.75" hidden="1">
      <c r="A52" s="15" t="s">
        <v>14</v>
      </c>
      <c r="C52" s="39">
        <v>3980</v>
      </c>
      <c r="D52" s="39">
        <v>3028</v>
      </c>
      <c r="E52" s="39">
        <v>2251</v>
      </c>
    </row>
    <row r="53" spans="1:5" ht="12.75" hidden="1">
      <c r="A53" s="15" t="s">
        <v>15</v>
      </c>
      <c r="C53" s="39">
        <v>1250</v>
      </c>
      <c r="D53" s="39">
        <v>1016</v>
      </c>
      <c r="E53" s="39">
        <v>795</v>
      </c>
    </row>
    <row r="54" spans="1:5" ht="12.75" hidden="1">
      <c r="A54" s="15" t="s">
        <v>16</v>
      </c>
      <c r="C54" s="39">
        <v>1629</v>
      </c>
      <c r="D54" s="39">
        <v>1301</v>
      </c>
      <c r="E54" s="39">
        <v>1047</v>
      </c>
    </row>
    <row r="55" spans="1:5" ht="12.75" hidden="1">
      <c r="A55" s="15" t="s">
        <v>17</v>
      </c>
      <c r="C55" s="39">
        <v>1489</v>
      </c>
      <c r="D55" s="39">
        <v>1131</v>
      </c>
      <c r="E55" s="39">
        <v>865</v>
      </c>
    </row>
    <row r="56" spans="1:5" ht="12.75" hidden="1">
      <c r="A56" s="15" t="s">
        <v>18</v>
      </c>
      <c r="C56" s="39">
        <v>2496</v>
      </c>
      <c r="D56" s="39">
        <v>2075</v>
      </c>
      <c r="E56" s="39">
        <v>1643</v>
      </c>
    </row>
    <row r="57" spans="1:5" ht="12.75" hidden="1">
      <c r="A57" s="15" t="s">
        <v>19</v>
      </c>
      <c r="C57" s="39">
        <v>1655</v>
      </c>
      <c r="D57" s="39">
        <v>1252</v>
      </c>
      <c r="E57" s="39">
        <v>933</v>
      </c>
    </row>
    <row r="58" spans="1:5" ht="12.75" hidden="1">
      <c r="A58" s="15" t="s">
        <v>20</v>
      </c>
      <c r="C58" s="39">
        <v>1336</v>
      </c>
      <c r="D58" s="39">
        <v>1075</v>
      </c>
      <c r="E58" s="39">
        <v>836</v>
      </c>
    </row>
    <row r="59" spans="1:5" ht="12.75" hidden="1">
      <c r="A59" s="15" t="s">
        <v>21</v>
      </c>
      <c r="C59" s="39">
        <v>7098</v>
      </c>
      <c r="D59" s="39">
        <v>5873</v>
      </c>
      <c r="E59" s="39">
        <v>4736</v>
      </c>
    </row>
    <row r="60" spans="1:5" ht="12.75" hidden="1">
      <c r="A60" s="15" t="s">
        <v>22</v>
      </c>
      <c r="C60" s="39">
        <v>3377</v>
      </c>
      <c r="D60" s="39">
        <v>2633</v>
      </c>
      <c r="E60" s="39">
        <v>2022</v>
      </c>
    </row>
    <row r="61" spans="1:5" ht="12.75" hidden="1">
      <c r="A61" s="15" t="s">
        <v>23</v>
      </c>
      <c r="C61" s="39">
        <v>3669</v>
      </c>
      <c r="D61" s="39">
        <v>2845</v>
      </c>
      <c r="E61" s="39">
        <v>2157</v>
      </c>
    </row>
    <row r="62" spans="1:5" ht="12.75" hidden="1">
      <c r="A62" s="15" t="s">
        <v>24</v>
      </c>
      <c r="C62" s="39">
        <v>1992</v>
      </c>
      <c r="D62" s="39">
        <v>1591</v>
      </c>
      <c r="E62" s="39">
        <v>1174</v>
      </c>
    </row>
    <row r="63" spans="1:5" ht="12.75" hidden="1">
      <c r="A63" s="15" t="s">
        <v>25</v>
      </c>
      <c r="C63" s="39">
        <v>501</v>
      </c>
      <c r="D63" s="39">
        <v>427</v>
      </c>
      <c r="E63" s="39">
        <v>352</v>
      </c>
    </row>
    <row r="64" spans="1:5" ht="12.75" hidden="1">
      <c r="A64" s="15" t="s">
        <v>35</v>
      </c>
      <c r="C64" s="39">
        <f>SUM(C52:C63)</f>
        <v>30472</v>
      </c>
      <c r="D64" s="39">
        <f>SUM(D52:D63)</f>
        <v>24247</v>
      </c>
      <c r="E64" s="39">
        <f>SUM(E52:E63)</f>
        <v>18811</v>
      </c>
    </row>
    <row r="65" ht="12" hidden="1"/>
    <row r="66" spans="1:5" ht="15.75">
      <c r="A66" s="80" t="s">
        <v>101</v>
      </c>
      <c r="B66" s="80"/>
      <c r="C66" s="80"/>
      <c r="D66" s="80"/>
      <c r="E66" s="80"/>
    </row>
    <row r="67" spans="1:5" ht="12.75">
      <c r="A67" s="48"/>
      <c r="B67" s="29" t="s">
        <v>96</v>
      </c>
      <c r="C67" s="49" t="s">
        <v>98</v>
      </c>
      <c r="D67" s="49" t="s">
        <v>99</v>
      </c>
      <c r="E67" s="49" t="s">
        <v>100</v>
      </c>
    </row>
    <row r="68" spans="1:5" ht="12.75">
      <c r="A68" s="15" t="s">
        <v>14</v>
      </c>
      <c r="B68" s="39">
        <v>2069</v>
      </c>
      <c r="C68" s="47">
        <f>C83/B68</f>
        <v>0.18801353310778154</v>
      </c>
      <c r="D68" s="47">
        <f>D83/B68</f>
        <v>0.0666988883518608</v>
      </c>
      <c r="E68" s="47">
        <f>E83/B68</f>
        <v>0.02319961333977767</v>
      </c>
    </row>
    <row r="69" spans="1:5" ht="12.75">
      <c r="A69" s="15" t="s">
        <v>15</v>
      </c>
      <c r="B69" s="39">
        <v>881</v>
      </c>
      <c r="C69" s="47">
        <f aca="true" t="shared" si="4" ref="C69:C80">C84/B69</f>
        <v>0.0510783200908059</v>
      </c>
      <c r="D69" s="47">
        <f aca="true" t="shared" si="5" ref="D69:D80">D84/B69</f>
        <v>0.029511918274687854</v>
      </c>
      <c r="E69" s="47">
        <f aca="true" t="shared" si="6" ref="E69:E80">E84/B69</f>
        <v>0.009080590238365494</v>
      </c>
    </row>
    <row r="70" spans="1:5" ht="12.75">
      <c r="A70" s="15" t="s">
        <v>16</v>
      </c>
      <c r="B70" s="39">
        <v>993</v>
      </c>
      <c r="C70" s="47">
        <f t="shared" si="4"/>
        <v>0.10372608257804633</v>
      </c>
      <c r="D70" s="47">
        <f t="shared" si="5"/>
        <v>0.05840886203423968</v>
      </c>
      <c r="E70" s="47">
        <f t="shared" si="6"/>
        <v>0.032225579053373615</v>
      </c>
    </row>
    <row r="71" spans="1:5" ht="12.75">
      <c r="A71" s="15" t="s">
        <v>17</v>
      </c>
      <c r="B71" s="39">
        <v>766</v>
      </c>
      <c r="C71" s="47">
        <f t="shared" si="4"/>
        <v>0.14882506527415143</v>
      </c>
      <c r="D71" s="47">
        <f t="shared" si="5"/>
        <v>0.06266318537859007</v>
      </c>
      <c r="E71" s="47">
        <f t="shared" si="6"/>
        <v>0.03263707571801567</v>
      </c>
    </row>
    <row r="72" spans="1:5" ht="12.75">
      <c r="A72" s="15" t="s">
        <v>18</v>
      </c>
      <c r="B72" s="39">
        <v>1269</v>
      </c>
      <c r="C72" s="47">
        <f t="shared" si="4"/>
        <v>0.25059101654846333</v>
      </c>
      <c r="D72" s="47">
        <f t="shared" si="5"/>
        <v>0.12214342001576044</v>
      </c>
      <c r="E72" s="47">
        <f t="shared" si="6"/>
        <v>0.04964539007092199</v>
      </c>
    </row>
    <row r="73" spans="1:5" ht="12.75">
      <c r="A73" s="15" t="s">
        <v>19</v>
      </c>
      <c r="B73" s="39">
        <v>1070</v>
      </c>
      <c r="C73" s="47">
        <f t="shared" si="4"/>
        <v>0.15700934579439252</v>
      </c>
      <c r="D73" s="47">
        <f t="shared" si="5"/>
        <v>0.08971962616822429</v>
      </c>
      <c r="E73" s="47">
        <f t="shared" si="6"/>
        <v>0.052336448598130844</v>
      </c>
    </row>
    <row r="74" spans="1:5" ht="12.75">
      <c r="A74" s="15" t="s">
        <v>20</v>
      </c>
      <c r="B74" s="39">
        <v>725</v>
      </c>
      <c r="C74" s="47">
        <f t="shared" si="4"/>
        <v>0.08275862068965517</v>
      </c>
      <c r="D74" s="47">
        <f t="shared" si="5"/>
        <v>0.04</v>
      </c>
      <c r="E74" s="47">
        <f t="shared" si="6"/>
        <v>0.016551724137931035</v>
      </c>
    </row>
    <row r="75" spans="1:5" ht="12.75">
      <c r="A75" s="15" t="s">
        <v>21</v>
      </c>
      <c r="B75" s="39">
        <v>4078</v>
      </c>
      <c r="C75" s="47">
        <f t="shared" si="4"/>
        <v>0.2631191760666994</v>
      </c>
      <c r="D75" s="47">
        <f t="shared" si="5"/>
        <v>0.1535066208925944</v>
      </c>
      <c r="E75" s="47">
        <f t="shared" si="6"/>
        <v>0.09538989700833742</v>
      </c>
    </row>
    <row r="76" spans="1:5" ht="12.75">
      <c r="A76" s="15" t="s">
        <v>22</v>
      </c>
      <c r="B76" s="39">
        <v>2496</v>
      </c>
      <c r="C76" s="47">
        <f t="shared" si="4"/>
        <v>0.23397435897435898</v>
      </c>
      <c r="D76" s="47">
        <f t="shared" si="5"/>
        <v>0.13501602564102563</v>
      </c>
      <c r="E76" s="47">
        <f t="shared" si="6"/>
        <v>0.07612179487179487</v>
      </c>
    </row>
    <row r="77" spans="1:5" ht="12.75">
      <c r="A77" s="15" t="s">
        <v>23</v>
      </c>
      <c r="B77" s="39">
        <v>1425</v>
      </c>
      <c r="C77" s="47">
        <f t="shared" si="4"/>
        <v>0.21964912280701754</v>
      </c>
      <c r="D77" s="47">
        <f t="shared" si="5"/>
        <v>0.11157894736842106</v>
      </c>
      <c r="E77" s="47">
        <f t="shared" si="6"/>
        <v>0.0456140350877193</v>
      </c>
    </row>
    <row r="78" spans="1:5" ht="12.75">
      <c r="A78" s="15" t="s">
        <v>24</v>
      </c>
      <c r="B78" s="39">
        <v>1064</v>
      </c>
      <c r="C78" s="47">
        <f t="shared" si="4"/>
        <v>0.10056390977443609</v>
      </c>
      <c r="D78" s="47">
        <f t="shared" si="5"/>
        <v>0.041353383458646614</v>
      </c>
      <c r="E78" s="47">
        <f t="shared" si="6"/>
        <v>0.015977443609022556</v>
      </c>
    </row>
    <row r="79" spans="1:5" ht="12.75">
      <c r="A79" s="15" t="s">
        <v>25</v>
      </c>
      <c r="B79" s="39">
        <v>232</v>
      </c>
      <c r="C79" s="47">
        <f t="shared" si="4"/>
        <v>0.2672413793103448</v>
      </c>
      <c r="D79" s="47">
        <f t="shared" si="5"/>
        <v>0.15948275862068967</v>
      </c>
      <c r="E79" s="47">
        <f t="shared" si="6"/>
        <v>0.08189655172413793</v>
      </c>
    </row>
    <row r="80" spans="1:5" ht="12.75">
      <c r="A80" s="15" t="s">
        <v>35</v>
      </c>
      <c r="B80" s="39">
        <f>SUM(B68:B79)</f>
        <v>17068</v>
      </c>
      <c r="C80" s="47">
        <f t="shared" si="4"/>
        <v>0.19545348019685962</v>
      </c>
      <c r="D80" s="47">
        <f t="shared" si="5"/>
        <v>0.10270681977970471</v>
      </c>
      <c r="E80" s="47">
        <f t="shared" si="6"/>
        <v>0.05413639559409421</v>
      </c>
    </row>
    <row r="81" ht="12.75">
      <c r="A81" s="15"/>
    </row>
    <row r="82" spans="1:5" ht="12" hidden="1">
      <c r="A82" s="1"/>
      <c r="C82" s="39" t="s">
        <v>98</v>
      </c>
      <c r="D82" s="39" t="s">
        <v>99</v>
      </c>
      <c r="E82" s="39" t="s">
        <v>100</v>
      </c>
    </row>
    <row r="83" spans="1:5" ht="12.75" hidden="1">
      <c r="A83" s="15" t="s">
        <v>14</v>
      </c>
      <c r="C83" s="39">
        <v>389</v>
      </c>
      <c r="D83" s="39">
        <v>138</v>
      </c>
      <c r="E83" s="39">
        <v>48</v>
      </c>
    </row>
    <row r="84" spans="1:5" ht="12.75" hidden="1">
      <c r="A84" s="15" t="s">
        <v>15</v>
      </c>
      <c r="C84" s="39">
        <v>45</v>
      </c>
      <c r="D84" s="39">
        <v>26</v>
      </c>
      <c r="E84" s="39">
        <v>8</v>
      </c>
    </row>
    <row r="85" spans="1:5" ht="12.75" hidden="1">
      <c r="A85" s="15" t="s">
        <v>16</v>
      </c>
      <c r="C85" s="39">
        <v>103</v>
      </c>
      <c r="D85" s="39">
        <v>58</v>
      </c>
      <c r="E85" s="39">
        <v>32</v>
      </c>
    </row>
    <row r="86" spans="1:5" ht="12.75" hidden="1">
      <c r="A86" s="15" t="s">
        <v>17</v>
      </c>
      <c r="C86" s="39">
        <v>114</v>
      </c>
      <c r="D86" s="39">
        <v>48</v>
      </c>
      <c r="E86" s="39">
        <v>25</v>
      </c>
    </row>
    <row r="87" spans="1:5" ht="12.75" hidden="1">
      <c r="A87" s="15" t="s">
        <v>18</v>
      </c>
      <c r="C87" s="39">
        <v>318</v>
      </c>
      <c r="D87" s="39">
        <v>155</v>
      </c>
      <c r="E87" s="39">
        <v>63</v>
      </c>
    </row>
    <row r="88" spans="1:5" ht="12.75" hidden="1">
      <c r="A88" s="15" t="s">
        <v>19</v>
      </c>
      <c r="C88" s="39">
        <v>168</v>
      </c>
      <c r="D88" s="39">
        <v>96</v>
      </c>
      <c r="E88" s="39">
        <v>56</v>
      </c>
    </row>
    <row r="89" spans="1:5" ht="12.75" hidden="1">
      <c r="A89" s="15" t="s">
        <v>20</v>
      </c>
      <c r="C89" s="39">
        <v>60</v>
      </c>
      <c r="D89" s="39">
        <v>29</v>
      </c>
      <c r="E89" s="39">
        <v>12</v>
      </c>
    </row>
    <row r="90" spans="1:5" ht="12.75" hidden="1">
      <c r="A90" s="15" t="s">
        <v>21</v>
      </c>
      <c r="C90" s="39">
        <v>1073</v>
      </c>
      <c r="D90" s="39">
        <v>626</v>
      </c>
      <c r="E90" s="39">
        <v>389</v>
      </c>
    </row>
    <row r="91" spans="1:5" ht="12.75" hidden="1">
      <c r="A91" s="15" t="s">
        <v>22</v>
      </c>
      <c r="C91" s="39">
        <v>584</v>
      </c>
      <c r="D91" s="39">
        <v>337</v>
      </c>
      <c r="E91" s="39">
        <v>190</v>
      </c>
    </row>
    <row r="92" spans="1:5" ht="12.75" hidden="1">
      <c r="A92" s="15" t="s">
        <v>23</v>
      </c>
      <c r="C92" s="39">
        <v>313</v>
      </c>
      <c r="D92" s="39">
        <v>159</v>
      </c>
      <c r="E92" s="39">
        <v>65</v>
      </c>
    </row>
    <row r="93" spans="1:5" ht="12.75" hidden="1">
      <c r="A93" s="15" t="s">
        <v>24</v>
      </c>
      <c r="C93" s="39">
        <v>107</v>
      </c>
      <c r="D93" s="39">
        <v>44</v>
      </c>
      <c r="E93" s="39">
        <v>17</v>
      </c>
    </row>
    <row r="94" spans="1:5" ht="12.75" hidden="1">
      <c r="A94" s="15" t="s">
        <v>25</v>
      </c>
      <c r="C94" s="39">
        <v>62</v>
      </c>
      <c r="D94" s="39">
        <v>37</v>
      </c>
      <c r="E94" s="39">
        <v>19</v>
      </c>
    </row>
    <row r="95" spans="1:5" ht="12.75" hidden="1">
      <c r="A95" s="15" t="s">
        <v>35</v>
      </c>
      <c r="C95" s="39">
        <f>SUM(C83:C94)</f>
        <v>3336</v>
      </c>
      <c r="D95" s="39">
        <f>SUM(D83:D94)</f>
        <v>1753</v>
      </c>
      <c r="E95" s="39">
        <f>SUM(E83:E94)</f>
        <v>924</v>
      </c>
    </row>
    <row r="96" ht="12" hidden="1"/>
    <row r="97" spans="1:3" ht="15.75">
      <c r="A97" s="80" t="s">
        <v>102</v>
      </c>
      <c r="B97" s="80"/>
      <c r="C97" s="80"/>
    </row>
    <row r="98" spans="1:3" ht="12.75">
      <c r="A98" s="48"/>
      <c r="B98" s="29" t="s">
        <v>96</v>
      </c>
      <c r="C98" s="49" t="s">
        <v>103</v>
      </c>
    </row>
    <row r="99" spans="1:3" ht="12.75">
      <c r="A99" s="15" t="s">
        <v>14</v>
      </c>
      <c r="B99" s="39">
        <v>8331</v>
      </c>
      <c r="C99" s="47">
        <f>C114/B99</f>
        <v>0.33885487936622255</v>
      </c>
    </row>
    <row r="100" spans="1:3" ht="12.75">
      <c r="A100" s="15" t="s">
        <v>15</v>
      </c>
      <c r="B100" s="39">
        <v>4243</v>
      </c>
      <c r="C100" s="47">
        <f aca="true" t="shared" si="7" ref="C100:C111">C115/B100</f>
        <v>0.21942022154136223</v>
      </c>
    </row>
    <row r="101" spans="1:3" ht="12.75">
      <c r="A101" s="15" t="s">
        <v>16</v>
      </c>
      <c r="B101" s="39">
        <v>5546</v>
      </c>
      <c r="C101" s="47">
        <f t="shared" si="7"/>
        <v>0.5230796970789758</v>
      </c>
    </row>
    <row r="102" spans="1:3" ht="12.75">
      <c r="A102" s="15" t="s">
        <v>17</v>
      </c>
      <c r="B102" s="39">
        <v>4487</v>
      </c>
      <c r="C102" s="47">
        <f t="shared" si="7"/>
        <v>0.3115667483842211</v>
      </c>
    </row>
    <row r="103" spans="1:3" ht="12.75">
      <c r="A103" s="15" t="s">
        <v>18</v>
      </c>
      <c r="B103" s="39">
        <v>5785</v>
      </c>
      <c r="C103" s="47">
        <f t="shared" si="7"/>
        <v>0.3382886776145203</v>
      </c>
    </row>
    <row r="104" spans="1:3" ht="12.75">
      <c r="A104" s="15" t="s">
        <v>19</v>
      </c>
      <c r="B104" s="39">
        <v>6026</v>
      </c>
      <c r="C104" s="47">
        <f t="shared" si="7"/>
        <v>0.2461002323265848</v>
      </c>
    </row>
    <row r="105" spans="1:3" ht="12.75">
      <c r="A105" s="15" t="s">
        <v>20</v>
      </c>
      <c r="B105" s="39">
        <v>4404</v>
      </c>
      <c r="C105" s="47">
        <f t="shared" si="7"/>
        <v>0.3346957311534968</v>
      </c>
    </row>
    <row r="106" spans="1:3" ht="12.75">
      <c r="A106" s="15" t="s">
        <v>21</v>
      </c>
      <c r="B106" s="39">
        <v>29910</v>
      </c>
      <c r="C106" s="47">
        <f t="shared" si="7"/>
        <v>0.24841190237378802</v>
      </c>
    </row>
    <row r="107" spans="1:3" ht="12.75">
      <c r="A107" s="15" t="s">
        <v>22</v>
      </c>
      <c r="B107" s="39">
        <v>18192</v>
      </c>
      <c r="C107" s="47">
        <f t="shared" si="7"/>
        <v>0.34905452946350046</v>
      </c>
    </row>
    <row r="108" spans="1:3" ht="12.75">
      <c r="A108" s="15" t="s">
        <v>23</v>
      </c>
      <c r="B108" s="39">
        <v>9154</v>
      </c>
      <c r="C108" s="47">
        <f t="shared" si="7"/>
        <v>0.598426917194669</v>
      </c>
    </row>
    <row r="109" spans="1:3" ht="12.75">
      <c r="A109" s="15" t="s">
        <v>24</v>
      </c>
      <c r="B109" s="39">
        <v>6811</v>
      </c>
      <c r="C109" s="47">
        <f t="shared" si="7"/>
        <v>0.3707238290999853</v>
      </c>
    </row>
    <row r="110" spans="1:3" ht="12.75">
      <c r="A110" s="15" t="s">
        <v>25</v>
      </c>
      <c r="B110" s="39">
        <v>1529</v>
      </c>
      <c r="C110" s="47">
        <f t="shared" si="7"/>
        <v>0.47416612164813604</v>
      </c>
    </row>
    <row r="111" spans="1:3" ht="12.75">
      <c r="A111" s="15" t="s">
        <v>35</v>
      </c>
      <c r="B111" s="39">
        <f>SUM(B99:B110)</f>
        <v>104418</v>
      </c>
      <c r="C111" s="47">
        <f t="shared" si="7"/>
        <v>0.3397402746652876</v>
      </c>
    </row>
    <row r="112" ht="12.75">
      <c r="A112" s="15"/>
    </row>
    <row r="113" spans="1:3" ht="12" hidden="1">
      <c r="A113" s="1"/>
      <c r="C113" s="39" t="s">
        <v>103</v>
      </c>
    </row>
    <row r="114" spans="1:3" ht="12.75" hidden="1">
      <c r="A114" s="15" t="s">
        <v>14</v>
      </c>
      <c r="C114" s="39">
        <v>2823</v>
      </c>
    </row>
    <row r="115" spans="1:3" ht="12.75" hidden="1">
      <c r="A115" s="15" t="s">
        <v>15</v>
      </c>
      <c r="C115" s="39">
        <v>931</v>
      </c>
    </row>
    <row r="116" spans="1:3" ht="12.75" hidden="1">
      <c r="A116" s="15" t="s">
        <v>16</v>
      </c>
      <c r="C116" s="39">
        <v>2901</v>
      </c>
    </row>
    <row r="117" spans="1:3" ht="12.75" hidden="1">
      <c r="A117" s="15" t="s">
        <v>17</v>
      </c>
      <c r="C117" s="39">
        <v>1398</v>
      </c>
    </row>
    <row r="118" spans="1:3" ht="12.75" hidden="1">
      <c r="A118" s="15" t="s">
        <v>18</v>
      </c>
      <c r="C118" s="39">
        <v>1957</v>
      </c>
    </row>
    <row r="119" spans="1:3" ht="12.75" hidden="1">
      <c r="A119" s="15" t="s">
        <v>19</v>
      </c>
      <c r="C119" s="39">
        <v>1483</v>
      </c>
    </row>
    <row r="120" spans="1:3" ht="12.75" hidden="1">
      <c r="A120" s="15" t="s">
        <v>20</v>
      </c>
      <c r="C120" s="39">
        <v>1474</v>
      </c>
    </row>
    <row r="121" spans="1:3" ht="12.75" hidden="1">
      <c r="A121" s="15" t="s">
        <v>21</v>
      </c>
      <c r="C121" s="39">
        <v>7430</v>
      </c>
    </row>
    <row r="122" spans="1:3" ht="12.75" hidden="1">
      <c r="A122" s="15" t="s">
        <v>22</v>
      </c>
      <c r="C122" s="39">
        <v>6350</v>
      </c>
    </row>
    <row r="123" spans="1:3" ht="12.75" hidden="1">
      <c r="A123" s="15" t="s">
        <v>23</v>
      </c>
      <c r="C123" s="39">
        <v>5478</v>
      </c>
    </row>
    <row r="124" spans="1:3" ht="12.75" hidden="1">
      <c r="A124" s="15" t="s">
        <v>24</v>
      </c>
      <c r="C124" s="39">
        <v>2525</v>
      </c>
    </row>
    <row r="125" spans="1:3" ht="12.75" hidden="1">
      <c r="A125" s="15" t="s">
        <v>25</v>
      </c>
      <c r="C125" s="39">
        <v>725</v>
      </c>
    </row>
    <row r="126" spans="1:3" ht="12.75" hidden="1">
      <c r="A126" s="15" t="s">
        <v>35</v>
      </c>
      <c r="C126" s="39">
        <f>SUM(C114:C125)</f>
        <v>35475</v>
      </c>
    </row>
    <row r="127" ht="12" hidden="1"/>
    <row r="128" spans="1:4" ht="15.75">
      <c r="A128" s="80" t="s">
        <v>104</v>
      </c>
      <c r="B128" s="80"/>
      <c r="C128" s="80"/>
      <c r="D128" s="80"/>
    </row>
    <row r="129" spans="1:4" ht="12.75">
      <c r="A129" s="48"/>
      <c r="B129" s="29" t="s">
        <v>96</v>
      </c>
      <c r="C129" s="49" t="s">
        <v>105</v>
      </c>
      <c r="D129" s="49" t="s">
        <v>106</v>
      </c>
    </row>
    <row r="130" spans="1:4" ht="12.75">
      <c r="A130" s="15" t="s">
        <v>14</v>
      </c>
      <c r="B130" s="39">
        <v>5207</v>
      </c>
      <c r="C130" s="47">
        <f>C145/B130</f>
        <v>0.6929133858267716</v>
      </c>
      <c r="D130" s="47">
        <f>D145/B130</f>
        <v>0.8377184559247167</v>
      </c>
    </row>
    <row r="131" spans="1:4" ht="12.75">
      <c r="A131" s="15" t="s">
        <v>15</v>
      </c>
      <c r="B131" s="39">
        <v>2690</v>
      </c>
      <c r="C131" s="47">
        <f aca="true" t="shared" si="8" ref="C131:C142">C146/B131</f>
        <v>0.7356877323420075</v>
      </c>
      <c r="D131" s="47">
        <f aca="true" t="shared" si="9" ref="D131:D142">D146/B131</f>
        <v>0.9330855018587361</v>
      </c>
    </row>
    <row r="132" spans="1:4" ht="12.75">
      <c r="A132" s="15" t="s">
        <v>16</v>
      </c>
      <c r="B132" s="39">
        <v>3652</v>
      </c>
      <c r="C132" s="47">
        <f t="shared" si="8"/>
        <v>0.8200985761226726</v>
      </c>
      <c r="D132" s="47">
        <f t="shared" si="9"/>
        <v>0.9156626506024096</v>
      </c>
    </row>
    <row r="133" spans="1:4" ht="12.75">
      <c r="A133" s="15" t="s">
        <v>17</v>
      </c>
      <c r="B133" s="39">
        <v>2874</v>
      </c>
      <c r="C133" s="47">
        <f t="shared" si="8"/>
        <v>0.6078636047320807</v>
      </c>
      <c r="D133" s="47">
        <f t="shared" si="9"/>
        <v>0.7477383437717467</v>
      </c>
    </row>
    <row r="134" spans="1:4" ht="12.75">
      <c r="A134" s="15" t="s">
        <v>18</v>
      </c>
      <c r="B134" s="39">
        <v>3679</v>
      </c>
      <c r="C134" s="47">
        <f t="shared" si="8"/>
        <v>0.7360695841261212</v>
      </c>
      <c r="D134" s="47">
        <f t="shared" si="9"/>
        <v>0.8578418048382712</v>
      </c>
    </row>
    <row r="135" spans="1:4" ht="12.75">
      <c r="A135" s="15" t="s">
        <v>19</v>
      </c>
      <c r="B135" s="39">
        <v>3968</v>
      </c>
      <c r="C135" s="47">
        <f t="shared" si="8"/>
        <v>0.5899697580645161</v>
      </c>
      <c r="D135" s="47">
        <f t="shared" si="9"/>
        <v>0.6910282258064516</v>
      </c>
    </row>
    <row r="136" spans="1:4" ht="12.75">
      <c r="A136" s="15" t="s">
        <v>20</v>
      </c>
      <c r="B136" s="39">
        <v>2982</v>
      </c>
      <c r="C136" s="47">
        <f t="shared" si="8"/>
        <v>0.7223340040241448</v>
      </c>
      <c r="D136" s="47">
        <f t="shared" si="9"/>
        <v>0.8366867873910128</v>
      </c>
    </row>
    <row r="137" spans="1:4" ht="12.75">
      <c r="A137" s="15" t="s">
        <v>21</v>
      </c>
      <c r="B137" s="39">
        <v>20865</v>
      </c>
      <c r="C137" s="47">
        <f t="shared" si="8"/>
        <v>0.8044572250179727</v>
      </c>
      <c r="D137" s="47">
        <f t="shared" si="9"/>
        <v>0.9039060627845674</v>
      </c>
    </row>
    <row r="138" spans="1:4" ht="12.75">
      <c r="A138" s="15" t="s">
        <v>22</v>
      </c>
      <c r="B138" s="39">
        <v>12080</v>
      </c>
      <c r="C138" s="47">
        <f t="shared" si="8"/>
        <v>0.7218543046357616</v>
      </c>
      <c r="D138" s="47">
        <f t="shared" si="9"/>
        <v>0.856705298013245</v>
      </c>
    </row>
    <row r="139" spans="1:4" ht="12.75">
      <c r="A139" s="15" t="s">
        <v>23</v>
      </c>
      <c r="B139" s="39">
        <v>5860</v>
      </c>
      <c r="C139" s="47">
        <f t="shared" si="8"/>
        <v>0.7580204778156997</v>
      </c>
      <c r="D139" s="47">
        <f t="shared" si="9"/>
        <v>0.8945392491467576</v>
      </c>
    </row>
    <row r="140" spans="1:4" ht="12.75">
      <c r="A140" s="15" t="s">
        <v>24</v>
      </c>
      <c r="B140" s="39">
        <v>4326</v>
      </c>
      <c r="C140" s="47">
        <f t="shared" si="8"/>
        <v>0.7029588534442903</v>
      </c>
      <c r="D140" s="47">
        <f t="shared" si="9"/>
        <v>0.8282478039759593</v>
      </c>
    </row>
    <row r="141" spans="1:4" ht="12.75">
      <c r="A141" s="15" t="s">
        <v>25</v>
      </c>
      <c r="B141" s="39">
        <v>983</v>
      </c>
      <c r="C141" s="47">
        <f t="shared" si="8"/>
        <v>0.7843336724313327</v>
      </c>
      <c r="D141" s="47">
        <f t="shared" si="9"/>
        <v>0.9216683621566633</v>
      </c>
    </row>
    <row r="142" spans="1:4" ht="12.75">
      <c r="A142" s="15" t="s">
        <v>35</v>
      </c>
      <c r="B142" s="39">
        <f>SUM(B130:B141)</f>
        <v>69166</v>
      </c>
      <c r="C142" s="47">
        <f t="shared" si="8"/>
        <v>0.7415637741086661</v>
      </c>
      <c r="D142" s="47">
        <f t="shared" si="9"/>
        <v>0.8631119336089986</v>
      </c>
    </row>
    <row r="143" ht="12.75">
      <c r="A143" s="15"/>
    </row>
    <row r="144" spans="1:4" ht="12" hidden="1">
      <c r="A144" s="1"/>
      <c r="C144" s="39" t="s">
        <v>105</v>
      </c>
      <c r="D144" s="39" t="s">
        <v>106</v>
      </c>
    </row>
    <row r="145" spans="1:4" ht="12.75" hidden="1">
      <c r="A145" s="15" t="s">
        <v>14</v>
      </c>
      <c r="C145" s="39">
        <v>3608</v>
      </c>
      <c r="D145" s="39">
        <v>4362</v>
      </c>
    </row>
    <row r="146" spans="1:4" ht="12.75" hidden="1">
      <c r="A146" s="15" t="s">
        <v>15</v>
      </c>
      <c r="C146" s="39">
        <v>1979</v>
      </c>
      <c r="D146" s="39">
        <v>2510</v>
      </c>
    </row>
    <row r="147" spans="1:4" ht="12.75" hidden="1">
      <c r="A147" s="15" t="s">
        <v>16</v>
      </c>
      <c r="C147" s="39">
        <v>2995</v>
      </c>
      <c r="D147" s="39">
        <v>3344</v>
      </c>
    </row>
    <row r="148" spans="1:4" ht="12.75" hidden="1">
      <c r="A148" s="15" t="s">
        <v>17</v>
      </c>
      <c r="C148" s="39">
        <v>1747</v>
      </c>
      <c r="D148" s="39">
        <v>2149</v>
      </c>
    </row>
    <row r="149" spans="1:4" ht="12.75" hidden="1">
      <c r="A149" s="15" t="s">
        <v>18</v>
      </c>
      <c r="C149" s="39">
        <v>2708</v>
      </c>
      <c r="D149" s="39">
        <v>3156</v>
      </c>
    </row>
    <row r="150" spans="1:4" ht="12.75" hidden="1">
      <c r="A150" s="15" t="s">
        <v>19</v>
      </c>
      <c r="C150" s="39">
        <v>2341</v>
      </c>
      <c r="D150" s="39">
        <v>2742</v>
      </c>
    </row>
    <row r="151" spans="1:4" ht="12.75" hidden="1">
      <c r="A151" s="15" t="s">
        <v>20</v>
      </c>
      <c r="C151" s="39">
        <v>2154</v>
      </c>
      <c r="D151" s="39">
        <v>2495</v>
      </c>
    </row>
    <row r="152" spans="1:4" ht="12.75" hidden="1">
      <c r="A152" s="15" t="s">
        <v>21</v>
      </c>
      <c r="C152" s="39">
        <v>16785</v>
      </c>
      <c r="D152" s="39">
        <v>18860</v>
      </c>
    </row>
    <row r="153" spans="1:4" ht="12.75" hidden="1">
      <c r="A153" s="15" t="s">
        <v>22</v>
      </c>
      <c r="C153" s="39">
        <v>8720</v>
      </c>
      <c r="D153" s="39">
        <v>10349</v>
      </c>
    </row>
    <row r="154" spans="1:4" ht="12.75" hidden="1">
      <c r="A154" s="15" t="s">
        <v>23</v>
      </c>
      <c r="C154" s="39">
        <v>4442</v>
      </c>
      <c r="D154" s="39">
        <v>5242</v>
      </c>
    </row>
    <row r="155" spans="1:4" ht="12.75" hidden="1">
      <c r="A155" s="15" t="s">
        <v>24</v>
      </c>
      <c r="C155" s="39">
        <v>3041</v>
      </c>
      <c r="D155" s="39">
        <v>3583</v>
      </c>
    </row>
    <row r="156" spans="1:4" ht="12.75" hidden="1">
      <c r="A156" s="15" t="s">
        <v>25</v>
      </c>
      <c r="C156" s="39">
        <v>771</v>
      </c>
      <c r="D156" s="39">
        <v>906</v>
      </c>
    </row>
    <row r="157" spans="1:4" ht="12.75" hidden="1">
      <c r="A157" s="15" t="s">
        <v>35</v>
      </c>
      <c r="C157" s="39">
        <f>SUM(C145:C156)</f>
        <v>51291</v>
      </c>
      <c r="D157" s="39">
        <f>SUM(D145:D156)</f>
        <v>59698</v>
      </c>
    </row>
  </sheetData>
  <sheetProtection/>
  <mergeCells count="7">
    <mergeCell ref="A128:D128"/>
    <mergeCell ref="A1:L1"/>
    <mergeCell ref="A2:L2"/>
    <mergeCell ref="A4:C4"/>
    <mergeCell ref="A35:E35"/>
    <mergeCell ref="A66:E66"/>
    <mergeCell ref="A97:C97"/>
  </mergeCells>
  <printOptions/>
  <pageMargins left="0.7" right="0.7" top="0.75" bottom="0.75" header="0.3" footer="0.3"/>
  <pageSetup horizontalDpi="1200" verticalDpi="1200" orientation="portrait" scale="74" r:id="rId2"/>
  <rowBreaks count="1" manualBreakCount="1">
    <brk id="9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Q8" sqref="Q8"/>
    </sheetView>
  </sheetViews>
  <sheetFormatPr defaultColWidth="9.00390625" defaultRowHeight="12"/>
  <cols>
    <col min="1" max="2" width="12.375" style="19" customWidth="1"/>
    <col min="3" max="3" width="14.125" style="19" customWidth="1"/>
    <col min="4" max="4" width="14.125" style="53" customWidth="1"/>
    <col min="5" max="16384" width="9.125" style="16" customWidth="1"/>
  </cols>
  <sheetData>
    <row r="1" spans="1:13" s="15" customFormat="1" ht="15.75">
      <c r="A1" s="76" t="s">
        <v>136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4" spans="1:4" s="15" customFormat="1" ht="15.75">
      <c r="A4" s="76" t="s">
        <v>108</v>
      </c>
      <c r="B4" s="76"/>
      <c r="C4" s="76"/>
      <c r="D4" s="76"/>
    </row>
    <row r="5" spans="2:4" ht="25.5">
      <c r="B5" s="50" t="s">
        <v>61</v>
      </c>
      <c r="C5" s="50" t="s">
        <v>109</v>
      </c>
      <c r="D5" s="51" t="s">
        <v>110</v>
      </c>
    </row>
    <row r="6" spans="1:4" ht="12.75">
      <c r="A6" s="52" t="s">
        <v>111</v>
      </c>
      <c r="B6" s="19">
        <v>33341</v>
      </c>
      <c r="C6" s="19">
        <v>446</v>
      </c>
      <c r="D6" s="53">
        <f aca="true" t="shared" si="0" ref="D6:D27">C6/B6</f>
        <v>0.013376923307639243</v>
      </c>
    </row>
    <row r="7" spans="1:4" ht="12.75">
      <c r="A7" s="52" t="s">
        <v>112</v>
      </c>
      <c r="B7" s="19">
        <v>32738</v>
      </c>
      <c r="C7" s="19">
        <v>644</v>
      </c>
      <c r="D7" s="53">
        <f t="shared" si="0"/>
        <v>0.01967132995295986</v>
      </c>
    </row>
    <row r="8" spans="1:4" ht="12.75">
      <c r="A8" s="52" t="s">
        <v>113</v>
      </c>
      <c r="B8" s="19">
        <v>33678</v>
      </c>
      <c r="C8" s="19">
        <v>694</v>
      </c>
      <c r="D8" s="53">
        <f t="shared" si="0"/>
        <v>0.02060692440168656</v>
      </c>
    </row>
    <row r="9" spans="1:4" ht="12.75">
      <c r="A9" s="52" t="s">
        <v>114</v>
      </c>
      <c r="B9" s="19">
        <v>34154</v>
      </c>
      <c r="C9" s="19">
        <v>1050</v>
      </c>
      <c r="D9" s="53">
        <f t="shared" si="0"/>
        <v>0.030743104760789366</v>
      </c>
    </row>
    <row r="10" spans="1:4" ht="12.75">
      <c r="A10" s="52" t="s">
        <v>115</v>
      </c>
      <c r="B10" s="19">
        <v>33686</v>
      </c>
      <c r="C10" s="19">
        <v>1173</v>
      </c>
      <c r="D10" s="53">
        <f t="shared" si="0"/>
        <v>0.03482158760315858</v>
      </c>
    </row>
    <row r="11" spans="1:4" ht="12.75">
      <c r="A11" s="52" t="s">
        <v>116</v>
      </c>
      <c r="B11" s="19">
        <v>33288</v>
      </c>
      <c r="C11" s="19">
        <v>1093</v>
      </c>
      <c r="D11" s="53">
        <f t="shared" si="0"/>
        <v>0.03283465513097813</v>
      </c>
    </row>
    <row r="12" spans="1:4" ht="12.75">
      <c r="A12" s="52" t="s">
        <v>117</v>
      </c>
      <c r="B12" s="19">
        <v>32118</v>
      </c>
      <c r="C12" s="19">
        <v>1050</v>
      </c>
      <c r="D12" s="53">
        <f t="shared" si="0"/>
        <v>0.03269194844012703</v>
      </c>
    </row>
    <row r="13" spans="1:4" ht="12.75">
      <c r="A13" s="52" t="s">
        <v>118</v>
      </c>
      <c r="B13" s="19">
        <v>34463</v>
      </c>
      <c r="C13" s="19">
        <v>1396</v>
      </c>
      <c r="D13" s="53">
        <f t="shared" si="0"/>
        <v>0.04050721063169196</v>
      </c>
    </row>
    <row r="14" spans="1:4" ht="12.75">
      <c r="A14" s="52" t="s">
        <v>119</v>
      </c>
      <c r="B14" s="19">
        <v>31385</v>
      </c>
      <c r="C14" s="19">
        <v>1927</v>
      </c>
      <c r="D14" s="53">
        <f t="shared" si="0"/>
        <v>0.06139875736816951</v>
      </c>
    </row>
    <row r="15" spans="1:4" ht="12.75">
      <c r="A15" s="52" t="s">
        <v>120</v>
      </c>
      <c r="B15" s="19">
        <v>31871</v>
      </c>
      <c r="C15" s="19">
        <v>1972</v>
      </c>
      <c r="D15" s="53">
        <f t="shared" si="0"/>
        <v>0.06187443130118289</v>
      </c>
    </row>
    <row r="16" spans="1:4" ht="12.75">
      <c r="A16" s="52" t="s">
        <v>121</v>
      </c>
      <c r="B16" s="19">
        <v>31849</v>
      </c>
      <c r="C16" s="19">
        <v>1872</v>
      </c>
      <c r="D16" s="53">
        <f t="shared" si="0"/>
        <v>0.05877735564695909</v>
      </c>
    </row>
    <row r="17" spans="1:4" ht="12.75">
      <c r="A17" s="52" t="s">
        <v>122</v>
      </c>
      <c r="B17" s="19">
        <v>31202</v>
      </c>
      <c r="C17" s="19">
        <v>1962</v>
      </c>
      <c r="D17" s="53">
        <f t="shared" si="0"/>
        <v>0.06288058457791167</v>
      </c>
    </row>
    <row r="18" spans="1:4" ht="12.75">
      <c r="A18" s="19" t="s">
        <v>123</v>
      </c>
      <c r="B18" s="19">
        <v>30830</v>
      </c>
      <c r="C18" s="19">
        <v>1959</v>
      </c>
      <c r="D18" s="53">
        <f t="shared" si="0"/>
        <v>0.06354200454103147</v>
      </c>
    </row>
    <row r="19" spans="1:4" ht="12.75">
      <c r="A19" s="19" t="s">
        <v>124</v>
      </c>
      <c r="B19" s="19">
        <v>31797</v>
      </c>
      <c r="C19" s="19">
        <v>1840</v>
      </c>
      <c r="D19" s="53">
        <f t="shared" si="0"/>
        <v>0.05786709437997296</v>
      </c>
    </row>
    <row r="20" spans="1:4" ht="12.75">
      <c r="A20" s="19" t="s">
        <v>125</v>
      </c>
      <c r="B20" s="19">
        <v>30151</v>
      </c>
      <c r="C20" s="19">
        <v>1583</v>
      </c>
      <c r="D20" s="53">
        <f t="shared" si="0"/>
        <v>0.052502404563696065</v>
      </c>
    </row>
    <row r="21" spans="1:4" ht="12.75">
      <c r="A21" s="19" t="s">
        <v>126</v>
      </c>
      <c r="B21" s="19">
        <v>29732</v>
      </c>
      <c r="C21" s="19">
        <v>1419</v>
      </c>
      <c r="D21" s="53">
        <f t="shared" si="0"/>
        <v>0.047726355441948067</v>
      </c>
    </row>
    <row r="22" spans="1:4" ht="12.75">
      <c r="A22" s="19" t="s">
        <v>127</v>
      </c>
      <c r="B22" s="19">
        <v>29743</v>
      </c>
      <c r="C22" s="19">
        <v>1617</v>
      </c>
      <c r="D22" s="53">
        <f t="shared" si="0"/>
        <v>0.054365733113673806</v>
      </c>
    </row>
    <row r="23" spans="1:4" ht="12.75">
      <c r="A23" s="19" t="s">
        <v>128</v>
      </c>
      <c r="B23" s="19">
        <v>28956</v>
      </c>
      <c r="C23" s="19">
        <v>1532</v>
      </c>
      <c r="D23" s="53">
        <f t="shared" si="0"/>
        <v>0.052907860201685315</v>
      </c>
    </row>
    <row r="24" spans="1:4" ht="12.75">
      <c r="A24" s="19" t="s">
        <v>129</v>
      </c>
      <c r="B24" s="19">
        <v>30618</v>
      </c>
      <c r="C24" s="19">
        <v>1494</v>
      </c>
      <c r="D24" s="53">
        <f t="shared" si="0"/>
        <v>0.04879482657260435</v>
      </c>
    </row>
    <row r="25" spans="1:4" ht="12.75">
      <c r="A25" s="19" t="s">
        <v>130</v>
      </c>
      <c r="B25" s="19">
        <v>29929</v>
      </c>
      <c r="C25" s="19">
        <v>1584</v>
      </c>
      <c r="D25" s="53">
        <f t="shared" si="0"/>
        <v>0.05292525644024191</v>
      </c>
    </row>
    <row r="26" spans="1:4" ht="12.75">
      <c r="A26" s="19" t="s">
        <v>131</v>
      </c>
      <c r="B26" s="19">
        <v>30983</v>
      </c>
      <c r="C26" s="19">
        <v>1681</v>
      </c>
      <c r="D26" s="53">
        <f t="shared" si="0"/>
        <v>0.05425555950037117</v>
      </c>
    </row>
    <row r="27" spans="1:4" ht="12.75">
      <c r="A27" s="19" t="s">
        <v>132</v>
      </c>
      <c r="B27" s="19">
        <v>29482</v>
      </c>
      <c r="C27" s="19">
        <v>1372</v>
      </c>
      <c r="D27" s="53">
        <f t="shared" si="0"/>
        <v>0.04653686995454854</v>
      </c>
    </row>
    <row r="29" spans="1:4" s="15" customFormat="1" ht="15.75">
      <c r="A29" s="76" t="s">
        <v>133</v>
      </c>
      <c r="B29" s="76"/>
      <c r="C29" s="76"/>
      <c r="D29" s="76"/>
    </row>
    <row r="30" spans="2:4" ht="25.5">
      <c r="B30" s="50" t="s">
        <v>61</v>
      </c>
      <c r="C30" s="50" t="s">
        <v>134</v>
      </c>
      <c r="D30" s="51" t="s">
        <v>110</v>
      </c>
    </row>
    <row r="31" spans="1:4" ht="12.75">
      <c r="A31" s="52" t="s">
        <v>111</v>
      </c>
      <c r="B31" s="19">
        <v>25090</v>
      </c>
      <c r="C31" s="19">
        <v>479</v>
      </c>
      <c r="D31" s="53">
        <f aca="true" t="shared" si="1" ref="D31:D52">C31/B31</f>
        <v>0.01909127142287764</v>
      </c>
    </row>
    <row r="32" spans="1:4" ht="12.75">
      <c r="A32" s="52" t="s">
        <v>112</v>
      </c>
      <c r="B32" s="19">
        <v>24473</v>
      </c>
      <c r="C32" s="19">
        <v>574</v>
      </c>
      <c r="D32" s="53">
        <f t="shared" si="1"/>
        <v>0.023454419155804356</v>
      </c>
    </row>
    <row r="33" spans="1:4" ht="12.75">
      <c r="A33" s="52" t="s">
        <v>113</v>
      </c>
      <c r="B33" s="19">
        <v>25207</v>
      </c>
      <c r="C33" s="19">
        <v>816</v>
      </c>
      <c r="D33" s="53">
        <f t="shared" si="1"/>
        <v>0.03237196016979411</v>
      </c>
    </row>
    <row r="34" spans="1:4" ht="12.75">
      <c r="A34" s="52" t="s">
        <v>114</v>
      </c>
      <c r="B34" s="19">
        <v>25663</v>
      </c>
      <c r="C34" s="19">
        <v>939</v>
      </c>
      <c r="D34" s="53">
        <f t="shared" si="1"/>
        <v>0.036589642676226476</v>
      </c>
    </row>
    <row r="35" spans="1:4" ht="12.75">
      <c r="A35" s="52" t="s">
        <v>115</v>
      </c>
      <c r="B35" s="19">
        <v>25078</v>
      </c>
      <c r="C35" s="19">
        <v>1138</v>
      </c>
      <c r="D35" s="53">
        <f t="shared" si="1"/>
        <v>0.04537841933168514</v>
      </c>
    </row>
    <row r="36" spans="1:4" ht="12.75">
      <c r="A36" s="52" t="s">
        <v>116</v>
      </c>
      <c r="B36" s="19">
        <v>25167</v>
      </c>
      <c r="C36" s="19">
        <v>1958</v>
      </c>
      <c r="D36" s="53">
        <f t="shared" si="1"/>
        <v>0.07780029403584059</v>
      </c>
    </row>
    <row r="37" spans="1:4" ht="12.75">
      <c r="A37" s="52" t="s">
        <v>117</v>
      </c>
      <c r="B37" s="19">
        <v>24760</v>
      </c>
      <c r="C37" s="19">
        <v>1076</v>
      </c>
      <c r="D37" s="53">
        <f t="shared" si="1"/>
        <v>0.04345718901453958</v>
      </c>
    </row>
    <row r="38" spans="1:4" ht="12.75">
      <c r="A38" s="52" t="s">
        <v>118</v>
      </c>
      <c r="B38" s="19">
        <v>25371</v>
      </c>
      <c r="C38" s="19">
        <v>1269</v>
      </c>
      <c r="D38" s="53">
        <f t="shared" si="1"/>
        <v>0.050017736786094356</v>
      </c>
    </row>
    <row r="39" spans="1:4" ht="12.75">
      <c r="A39" s="52" t="s">
        <v>119</v>
      </c>
      <c r="B39" s="19">
        <v>23647</v>
      </c>
      <c r="C39" s="19">
        <v>1542</v>
      </c>
      <c r="D39" s="53">
        <f t="shared" si="1"/>
        <v>0.06520911743561551</v>
      </c>
    </row>
    <row r="40" spans="1:4" ht="12.75">
      <c r="A40" s="52" t="s">
        <v>120</v>
      </c>
      <c r="B40" s="19">
        <v>24386</v>
      </c>
      <c r="C40" s="19">
        <v>1791</v>
      </c>
      <c r="D40" s="53">
        <f t="shared" si="1"/>
        <v>0.07344377921758385</v>
      </c>
    </row>
    <row r="41" spans="1:4" ht="12.75">
      <c r="A41" s="52" t="s">
        <v>121</v>
      </c>
      <c r="B41" s="19">
        <v>23958</v>
      </c>
      <c r="C41" s="19">
        <v>1780</v>
      </c>
      <c r="D41" s="53">
        <f t="shared" si="1"/>
        <v>0.0742966858669338</v>
      </c>
    </row>
    <row r="42" spans="1:4" ht="12.75">
      <c r="A42" s="52" t="s">
        <v>122</v>
      </c>
      <c r="B42" s="19">
        <v>22998</v>
      </c>
      <c r="C42" s="19">
        <v>1894</v>
      </c>
      <c r="D42" s="53">
        <f t="shared" si="1"/>
        <v>0.08235498739020784</v>
      </c>
    </row>
    <row r="43" spans="1:4" ht="12.75">
      <c r="A43" s="19" t="s">
        <v>123</v>
      </c>
      <c r="B43" s="19">
        <v>23692</v>
      </c>
      <c r="C43" s="19">
        <v>2089</v>
      </c>
      <c r="D43" s="53">
        <f t="shared" si="1"/>
        <v>0.0881732230288705</v>
      </c>
    </row>
    <row r="44" spans="1:4" ht="12.75">
      <c r="A44" s="19" t="s">
        <v>124</v>
      </c>
      <c r="B44" s="19">
        <v>24388</v>
      </c>
      <c r="C44" s="19">
        <v>2302</v>
      </c>
      <c r="D44" s="53">
        <f t="shared" si="1"/>
        <v>0.09439068394292274</v>
      </c>
    </row>
    <row r="45" spans="1:4" ht="12.75">
      <c r="A45" s="19" t="s">
        <v>125</v>
      </c>
      <c r="B45" s="19">
        <v>22579</v>
      </c>
      <c r="C45" s="19">
        <v>2949</v>
      </c>
      <c r="D45" s="53">
        <f t="shared" si="1"/>
        <v>0.130608087160636</v>
      </c>
    </row>
    <row r="46" spans="1:4" ht="12.75">
      <c r="A46" s="19" t="s">
        <v>126</v>
      </c>
      <c r="B46" s="19">
        <v>21899</v>
      </c>
      <c r="C46" s="19">
        <v>1784</v>
      </c>
      <c r="D46" s="53">
        <f t="shared" si="1"/>
        <v>0.08146490707338234</v>
      </c>
    </row>
    <row r="47" spans="1:4" ht="12.75">
      <c r="A47" s="19" t="s">
        <v>127</v>
      </c>
      <c r="B47" s="19">
        <v>22280</v>
      </c>
      <c r="C47" s="19">
        <v>1898</v>
      </c>
      <c r="D47" s="53">
        <f t="shared" si="1"/>
        <v>0.08518850987432675</v>
      </c>
    </row>
    <row r="48" spans="1:4" ht="12.75">
      <c r="A48" s="19" t="s">
        <v>128</v>
      </c>
      <c r="B48" s="19">
        <v>20845</v>
      </c>
      <c r="C48" s="19">
        <v>1866</v>
      </c>
      <c r="D48" s="53">
        <f t="shared" si="1"/>
        <v>0.08951786999280403</v>
      </c>
    </row>
    <row r="49" spans="1:4" ht="12.75">
      <c r="A49" s="19" t="s">
        <v>129</v>
      </c>
      <c r="B49" s="19">
        <v>21905</v>
      </c>
      <c r="C49" s="19">
        <v>1835</v>
      </c>
      <c r="D49" s="53">
        <f t="shared" si="1"/>
        <v>0.08377082857795023</v>
      </c>
    </row>
    <row r="50" spans="1:4" ht="12.75">
      <c r="A50" s="19" t="s">
        <v>130</v>
      </c>
      <c r="B50" s="19">
        <v>21361</v>
      </c>
      <c r="C50" s="19">
        <v>1894</v>
      </c>
      <c r="D50" s="53">
        <f t="shared" si="1"/>
        <v>0.08866626094283976</v>
      </c>
    </row>
    <row r="51" spans="1:4" ht="12.75">
      <c r="A51" s="19" t="s">
        <v>131</v>
      </c>
      <c r="B51" s="19">
        <v>19999</v>
      </c>
      <c r="C51" s="19">
        <v>2175</v>
      </c>
      <c r="D51" s="53">
        <f t="shared" si="1"/>
        <v>0.10875543777188859</v>
      </c>
    </row>
    <row r="52" spans="1:4" ht="12.75">
      <c r="A52" s="19" t="s">
        <v>132</v>
      </c>
      <c r="B52" s="19">
        <v>19510</v>
      </c>
      <c r="C52" s="19">
        <v>1703</v>
      </c>
      <c r="D52" s="53">
        <f t="shared" si="1"/>
        <v>0.08728856996412096</v>
      </c>
    </row>
    <row r="54" spans="1:4" ht="15.75">
      <c r="A54" s="76" t="s">
        <v>135</v>
      </c>
      <c r="B54" s="76"/>
      <c r="C54" s="76"/>
      <c r="D54" s="76"/>
    </row>
    <row r="55" spans="2:4" ht="25.5">
      <c r="B55" s="50" t="s">
        <v>61</v>
      </c>
      <c r="C55" s="50" t="s">
        <v>134</v>
      </c>
      <c r="D55" s="51" t="s">
        <v>110</v>
      </c>
    </row>
    <row r="56" spans="1:4" ht="12.75">
      <c r="A56" s="19" t="s">
        <v>121</v>
      </c>
      <c r="B56" s="54">
        <v>81137</v>
      </c>
      <c r="C56" s="54">
        <v>7086</v>
      </c>
      <c r="D56" s="53">
        <f>C56/B56</f>
        <v>0.08733376881077684</v>
      </c>
    </row>
    <row r="57" spans="1:4" ht="12.75">
      <c r="A57" s="19" t="s">
        <v>122</v>
      </c>
      <c r="B57" s="54">
        <v>79397</v>
      </c>
      <c r="C57" s="54">
        <v>7199</v>
      </c>
      <c r="D57" s="53">
        <f>C57/B57</f>
        <v>0.09067093215108883</v>
      </c>
    </row>
    <row r="58" spans="1:4" ht="12.75">
      <c r="A58" s="19" t="s">
        <v>123</v>
      </c>
      <c r="B58" s="54">
        <v>78473</v>
      </c>
      <c r="C58" s="54">
        <v>8385</v>
      </c>
      <c r="D58" s="53">
        <f>C58/B58</f>
        <v>0.10685203828068253</v>
      </c>
    </row>
    <row r="59" spans="1:4" ht="12.75">
      <c r="A59" s="19" t="s">
        <v>124</v>
      </c>
      <c r="B59" s="19">
        <v>82277</v>
      </c>
      <c r="C59" s="19">
        <v>9091</v>
      </c>
      <c r="D59" s="53">
        <f aca="true" t="shared" si="2" ref="D59:D67">C59/B59</f>
        <v>0.1104926042514919</v>
      </c>
    </row>
    <row r="60" spans="1:4" ht="12.75">
      <c r="A60" s="19" t="s">
        <v>125</v>
      </c>
      <c r="B60" s="19">
        <v>77793</v>
      </c>
      <c r="C60" s="19">
        <v>9271</v>
      </c>
      <c r="D60" s="53">
        <f t="shared" si="2"/>
        <v>0.11917524713020451</v>
      </c>
    </row>
    <row r="61" spans="1:4" ht="12.75">
      <c r="A61" s="19" t="s">
        <v>126</v>
      </c>
      <c r="B61" s="19">
        <v>75296</v>
      </c>
      <c r="C61" s="19">
        <v>9559</v>
      </c>
      <c r="D61" s="53">
        <f t="shared" si="2"/>
        <v>0.12695229494262644</v>
      </c>
    </row>
    <row r="62" spans="1:4" ht="12.75">
      <c r="A62" s="19" t="s">
        <v>127</v>
      </c>
      <c r="B62" s="19">
        <v>73876</v>
      </c>
      <c r="C62" s="19">
        <v>10118</v>
      </c>
      <c r="D62" s="53">
        <f t="shared" si="2"/>
        <v>0.13695922897828794</v>
      </c>
    </row>
    <row r="63" spans="1:4" ht="12.75">
      <c r="A63" s="19" t="s">
        <v>128</v>
      </c>
      <c r="B63" s="19">
        <v>72403</v>
      </c>
      <c r="C63" s="19">
        <v>10428</v>
      </c>
      <c r="D63" s="53">
        <f t="shared" si="2"/>
        <v>0.14402718119414942</v>
      </c>
    </row>
    <row r="64" spans="1:4" ht="12.75">
      <c r="A64" s="19" t="s">
        <v>129</v>
      </c>
      <c r="B64" s="19">
        <v>75136</v>
      </c>
      <c r="C64" s="19">
        <v>11461</v>
      </c>
      <c r="D64" s="53">
        <f t="shared" si="2"/>
        <v>0.15253673339011925</v>
      </c>
    </row>
    <row r="65" spans="1:4" ht="12.75">
      <c r="A65" s="19" t="s">
        <v>130</v>
      </c>
      <c r="B65" s="19">
        <v>74855</v>
      </c>
      <c r="C65" s="19">
        <v>12018</v>
      </c>
      <c r="D65" s="53">
        <f t="shared" si="2"/>
        <v>0.16055039743504107</v>
      </c>
    </row>
    <row r="66" spans="1:4" ht="12.75">
      <c r="A66" s="19" t="s">
        <v>131</v>
      </c>
      <c r="B66" s="19">
        <v>76281</v>
      </c>
      <c r="C66" s="19">
        <v>12699</v>
      </c>
      <c r="D66" s="53">
        <f t="shared" si="2"/>
        <v>0.16647658001337162</v>
      </c>
    </row>
    <row r="67" spans="1:4" ht="12.75">
      <c r="A67" s="19" t="s">
        <v>132</v>
      </c>
      <c r="B67" s="19">
        <v>73414</v>
      </c>
      <c r="C67" s="19">
        <v>12356</v>
      </c>
      <c r="D67" s="53">
        <f t="shared" si="2"/>
        <v>0.16830577274089412</v>
      </c>
    </row>
  </sheetData>
  <sheetProtection/>
  <mergeCells count="5">
    <mergeCell ref="A1:M1"/>
    <mergeCell ref="A2:M2"/>
    <mergeCell ref="A4:D4"/>
    <mergeCell ref="A29:D29"/>
    <mergeCell ref="A54:D54"/>
  </mergeCells>
  <printOptions/>
  <pageMargins left="0.75" right="0.75" top="1" bottom="1" header="0.5" footer="0.5"/>
  <pageSetup horizontalDpi="600" verticalDpi="600" orientation="portrait" scale="72" r:id="rId2"/>
  <rowBreaks count="1" manualBreakCount="1">
    <brk id="53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Immunization Quarterly Report</dc:title>
  <dc:subject>Immunization</dc:subject>
  <dc:creator>IHS Immunization Program</dc:creator>
  <cp:keywords>immunization, quarterly report</cp:keywords>
  <dc:description/>
  <cp:lastModifiedBy>Bennett</cp:lastModifiedBy>
  <dcterms:created xsi:type="dcterms:W3CDTF">2013-09-25T19:37:49Z</dcterms:created>
  <dcterms:modified xsi:type="dcterms:W3CDTF">2013-11-05T19:59:10Z</dcterms:modified>
  <cp:category/>
  <cp:version/>
  <cp:contentType/>
  <cp:contentStatus/>
</cp:coreProperties>
</file>