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355" activeTab="0"/>
  </bookViews>
  <sheets>
    <sheet name="3-27 month-old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<sst xmlns="http://schemas.openxmlformats.org/spreadsheetml/2006/main" count="25" uniqueCount="25">
  <si>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All Ages (3- 27 Months)</t>
  </si>
  <si>
    <t>#</t>
  </si>
  <si>
    <t>No. Comp.</t>
  </si>
  <si>
    <t>% Comp.</t>
  </si>
  <si>
    <t>% Comp. Req</t>
  </si>
  <si>
    <t>Area</t>
  </si>
  <si>
    <t>Pop.</t>
  </si>
  <si>
    <t xml:space="preserve"> Req.     </t>
  </si>
  <si>
    <t>Req.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</si>
  <si>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</si>
  <si>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</si>
  <si>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</si>
  <si>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</si>
  <si>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</si>
  <si>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</si>
  <si>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</si>
  <si>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</si>
  <si>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</si>
  <si>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</si>
  <si>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</si>
  <si>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</si>
  <si>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</si>
  <si>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</si>
  <si>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</si>
  <si>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2004 Quarter 2   3-27 month-old Immunization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</si>
</sst>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sz val="9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Arial"/>
      <family val="0"/>
    </font>
    <font>
      <b/>
      <sz val="12"/>
      <name val="Geneva"/>
      <family val="0"/>
    </font>
    <font>
      <sz val="9.5"/>
      <name val="Geneva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19" applyFont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735"/>
          <c:w val="0.76875"/>
          <c:h val="0.6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'[1]2nd quarter'!$A$176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quarter'!$D$176</c:f>
              <c:numCache>
                <c:ptCount val="1"/>
                <c:pt idx="0">
                  <c:v>0.7660991857883049</c:v>
                </c:pt>
              </c:numCache>
            </c:numRef>
          </c:val>
        </c:ser>
        <c:ser>
          <c:idx val="2"/>
          <c:order val="1"/>
          <c:tx>
            <c:strRef>
              <c:f>'[1]2nd quarter'!$A$177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quarter'!$D$177</c:f>
              <c:numCache>
                <c:ptCount val="1"/>
                <c:pt idx="0">
                  <c:v>0.7691043549712407</c:v>
                </c:pt>
              </c:numCache>
            </c:numRef>
          </c:val>
        </c:ser>
        <c:ser>
          <c:idx val="3"/>
          <c:order val="2"/>
          <c:tx>
            <c:strRef>
              <c:f>'[1]2nd quarter'!$A$178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quarter'!$D$178</c:f>
              <c:numCache>
                <c:ptCount val="1"/>
                <c:pt idx="0">
                  <c:v>0.823134328358209</c:v>
                </c:pt>
              </c:numCache>
            </c:numRef>
          </c:val>
        </c:ser>
        <c:ser>
          <c:idx val="4"/>
          <c:order val="3"/>
          <c:tx>
            <c:strRef>
              <c:f>'[1]2nd quarter'!$A$179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quarter'!$D$179</c:f>
              <c:numCache>
                <c:ptCount val="1"/>
                <c:pt idx="0">
                  <c:v>0.7665934065934066</c:v>
                </c:pt>
              </c:numCache>
            </c:numRef>
          </c:val>
        </c:ser>
        <c:ser>
          <c:idx val="5"/>
          <c:order val="4"/>
          <c:tx>
            <c:strRef>
              <c:f>'[1]2nd quarter'!$A$180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quarter'!$D$180</c:f>
              <c:numCache>
                <c:ptCount val="1"/>
                <c:pt idx="0">
                  <c:v>0.8632098765432099</c:v>
                </c:pt>
              </c:numCache>
            </c:numRef>
          </c:val>
        </c:ser>
        <c:ser>
          <c:idx val="6"/>
          <c:order val="5"/>
          <c:tx>
            <c:strRef>
              <c:f>'[1]2nd quarter'!$A$181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quarter'!$D$181</c:f>
              <c:numCache>
                <c:ptCount val="1"/>
                <c:pt idx="0">
                  <c:v>0.6678596993557624</c:v>
                </c:pt>
              </c:numCache>
            </c:numRef>
          </c:val>
        </c:ser>
        <c:ser>
          <c:idx val="7"/>
          <c:order val="6"/>
          <c:tx>
            <c:strRef>
              <c:f>'[1]2nd quarter'!$A$182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quarter'!$D$182</c:f>
              <c:numCache>
                <c:ptCount val="1"/>
                <c:pt idx="0">
                  <c:v>0.7461139896373057</c:v>
                </c:pt>
              </c:numCache>
            </c:numRef>
          </c:val>
        </c:ser>
        <c:ser>
          <c:idx val="8"/>
          <c:order val="7"/>
          <c:tx>
            <c:strRef>
              <c:f>'[1]2nd quarter'!$A$183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quarter'!$D$183</c:f>
              <c:numCache>
                <c:ptCount val="1"/>
                <c:pt idx="0">
                  <c:v>0.8978438661710038</c:v>
                </c:pt>
              </c:numCache>
            </c:numRef>
          </c:val>
        </c:ser>
        <c:ser>
          <c:idx val="9"/>
          <c:order val="8"/>
          <c:tx>
            <c:strRef>
              <c:f>'[1]2nd quarter'!$A$184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quarter'!$D$184</c:f>
              <c:numCache>
                <c:ptCount val="1"/>
                <c:pt idx="0">
                  <c:v>0.6949602122015915</c:v>
                </c:pt>
              </c:numCache>
            </c:numRef>
          </c:val>
        </c:ser>
        <c:ser>
          <c:idx val="10"/>
          <c:order val="9"/>
          <c:tx>
            <c:strRef>
              <c:f>'[1]2nd quarter'!$A$185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quarter'!$D$185</c:f>
              <c:numCache>
                <c:ptCount val="1"/>
                <c:pt idx="0">
                  <c:v>0.8999233128834356</c:v>
                </c:pt>
              </c:numCache>
            </c:numRef>
          </c:val>
        </c:ser>
        <c:ser>
          <c:idx val="11"/>
          <c:order val="10"/>
          <c:tx>
            <c:strRef>
              <c:f>'[1]2nd quarter'!$A$186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quarter'!$D$186</c:f>
              <c:numCache>
                <c:ptCount val="1"/>
                <c:pt idx="0">
                  <c:v>0.7870722433460076</c:v>
                </c:pt>
              </c:numCache>
            </c:numRef>
          </c:val>
        </c:ser>
        <c:ser>
          <c:idx val="12"/>
          <c:order val="11"/>
          <c:tx>
            <c:strRef>
              <c:f>'[1]2nd quarter'!$A$187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quarter'!$D$187</c:f>
              <c:numCache>
                <c:ptCount val="1"/>
                <c:pt idx="0">
                  <c:v>0.8914728682170543</c:v>
                </c:pt>
              </c:numCache>
            </c:numRef>
          </c:val>
        </c:ser>
        <c:ser>
          <c:idx val="13"/>
          <c:order val="12"/>
          <c:tx>
            <c:strRef>
              <c:f>'[1]2nd quarter'!$A$188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quarter'!$D$174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quarter'!$D$188</c:f>
              <c:numCache>
                <c:ptCount val="1"/>
                <c:pt idx="0">
                  <c:v>0.8118240306033734</c:v>
                </c:pt>
              </c:numCache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71713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8</xdr:col>
      <xdr:colOff>171450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0" y="3581400"/>
        <a:ext cx="51816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ilver\My%20Documents\Danielle\Immunization\Immunizations%20Reports\2004_2005%20Qtrly%20Reports\2004\FY%2004%2012_22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V"/>
      <sheetName val="1st quarter"/>
      <sheetName val="2nd quarter"/>
      <sheetName val="3rd quarter"/>
      <sheetName val="4th quarter"/>
      <sheetName val="Annual"/>
    </sheetNames>
    <sheetDataSet>
      <sheetData sheetId="2">
        <row r="174">
          <cell r="D174" t="str">
            <v>% Comp.</v>
          </cell>
        </row>
        <row r="176">
          <cell r="A176" t="str">
            <v>Aberdeen</v>
          </cell>
          <cell r="D176">
            <v>0.7660991857883049</v>
          </cell>
        </row>
        <row r="177">
          <cell r="A177" t="str">
            <v>Alaska</v>
          </cell>
          <cell r="D177">
            <v>0.7691043549712407</v>
          </cell>
        </row>
        <row r="178">
          <cell r="A178" t="str">
            <v>Albuquerque</v>
          </cell>
          <cell r="D178">
            <v>0.823134328358209</v>
          </cell>
        </row>
        <row r="179">
          <cell r="A179" t="str">
            <v>Bemidji</v>
          </cell>
          <cell r="D179">
            <v>0.7665934065934066</v>
          </cell>
        </row>
        <row r="180">
          <cell r="A180" t="str">
            <v>Billings</v>
          </cell>
          <cell r="D180">
            <v>0.8632098765432099</v>
          </cell>
        </row>
        <row r="181">
          <cell r="A181" t="str">
            <v>California</v>
          </cell>
          <cell r="D181">
            <v>0.6678596993557624</v>
          </cell>
        </row>
        <row r="182">
          <cell r="A182" t="str">
            <v>Nashville</v>
          </cell>
          <cell r="D182">
            <v>0.7461139896373057</v>
          </cell>
        </row>
        <row r="183">
          <cell r="A183" t="str">
            <v>Navajo</v>
          </cell>
          <cell r="D183">
            <v>0.8978438661710038</v>
          </cell>
        </row>
        <row r="184">
          <cell r="A184" t="str">
            <v>Oklahoma</v>
          </cell>
          <cell r="D184">
            <v>0.6949602122015915</v>
          </cell>
        </row>
        <row r="185">
          <cell r="A185" t="str">
            <v>Phoenix</v>
          </cell>
          <cell r="D185">
            <v>0.8999233128834356</v>
          </cell>
        </row>
        <row r="186">
          <cell r="A186" t="str">
            <v>Portland</v>
          </cell>
          <cell r="D186">
            <v>0.7870722433460076</v>
          </cell>
        </row>
        <row r="187">
          <cell r="A187" t="str">
            <v>Tucson</v>
          </cell>
          <cell r="D187">
            <v>0.8914728682170543</v>
          </cell>
        </row>
        <row r="188">
          <cell r="A188" t="str">
            <v>All Areas</v>
          </cell>
          <cell r="D188">
            <v>0.8118240306033734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34" sqref="J34"/>
    </sheetView>
  </sheetViews>
  <sheetFormatPr defaultColWidth="9.140625" defaultRowHeight="12.75"/>
  <cols>
    <col min="7" max="7" width="7.140625" style="0" customWidth="1"/>
    <col min="8" max="8" width="13.140625" style="0" customWidth="1"/>
  </cols>
  <sheetData>
    <row r="1" ht="12.75">
      <c r="A1" s="16" t="s">
        <v>24</v>
      </c>
    </row>
    <row r="3" spans="1:6" ht="12.75">
      <c r="A3" s="1"/>
      <c r="B3" s="2"/>
      <c r="C3" s="2"/>
      <c r="D3" s="17" t="s">
        <v>0</v>
      </c>
      <c r="E3" s="18"/>
      <c r="F3" s="18"/>
    </row>
    <row r="4" spans="1:5" ht="12.75">
      <c r="A4" s="3"/>
      <c r="B4" s="4" t="s">
        <v>1</v>
      </c>
      <c r="C4" s="4" t="s">
        <v>2</v>
      </c>
      <c r="D4" s="5" t="s">
        <v>3</v>
      </c>
      <c r="E4" s="5" t="s">
        <v>4</v>
      </c>
    </row>
    <row r="5" spans="1:8" ht="13.5" thickBot="1">
      <c r="A5" s="6" t="s">
        <v>5</v>
      </c>
      <c r="B5" s="7" t="s">
        <v>6</v>
      </c>
      <c r="C5" s="7" t="s">
        <v>7</v>
      </c>
      <c r="D5" s="8" t="s">
        <v>8</v>
      </c>
      <c r="E5" s="9" t="s">
        <v>9</v>
      </c>
      <c r="F5" s="10"/>
      <c r="H5" s="8" t="s">
        <v>10</v>
      </c>
    </row>
    <row r="6" spans="1:8" ht="12.75">
      <c r="A6" s="1" t="s">
        <v>11</v>
      </c>
      <c r="B6" s="2">
        <v>2702</v>
      </c>
      <c r="C6" s="2">
        <v>2070</v>
      </c>
      <c r="D6" s="13">
        <f>C6/B6</f>
        <v>0.7660991857883049</v>
      </c>
      <c r="E6" s="13">
        <f>H6/B6</f>
        <v>0.6769059955588453</v>
      </c>
      <c r="F6" s="14"/>
      <c r="G6" s="15"/>
      <c r="H6" s="15">
        <v>1829</v>
      </c>
    </row>
    <row r="7" spans="1:8" ht="12.75">
      <c r="A7" s="1" t="s">
        <v>12</v>
      </c>
      <c r="B7" s="2">
        <v>4868</v>
      </c>
      <c r="C7" s="2">
        <v>3744</v>
      </c>
      <c r="D7" s="13">
        <f aca="true" t="shared" si="0" ref="D7:D18">C7/B7</f>
        <v>0.7691043549712407</v>
      </c>
      <c r="E7" s="13">
        <f>H7/B7</f>
        <v>0.7041906327033689</v>
      </c>
      <c r="F7" s="14"/>
      <c r="G7" s="15"/>
      <c r="H7" s="15">
        <v>3428</v>
      </c>
    </row>
    <row r="8" spans="1:8" ht="12.75">
      <c r="A8" s="1" t="s">
        <v>13</v>
      </c>
      <c r="B8" s="2">
        <v>1340</v>
      </c>
      <c r="C8" s="2">
        <v>1103</v>
      </c>
      <c r="D8" s="13">
        <f t="shared" si="0"/>
        <v>0.823134328358209</v>
      </c>
      <c r="E8" s="13">
        <f>H8/B8</f>
        <v>0.7805970149253731</v>
      </c>
      <c r="F8" s="14"/>
      <c r="G8" s="15"/>
      <c r="H8" s="15">
        <v>1046</v>
      </c>
    </row>
    <row r="9" spans="1:8" ht="12.75">
      <c r="A9" s="1" t="s">
        <v>14</v>
      </c>
      <c r="B9" s="2">
        <v>2275</v>
      </c>
      <c r="C9" s="2">
        <v>1744</v>
      </c>
      <c r="D9" s="13">
        <f t="shared" si="0"/>
        <v>0.7665934065934066</v>
      </c>
      <c r="E9" s="13">
        <f>H9/B9</f>
        <v>0.6610989010989011</v>
      </c>
      <c r="F9" s="14"/>
      <c r="G9" s="15"/>
      <c r="H9" s="15">
        <v>1504</v>
      </c>
    </row>
    <row r="10" spans="1:8" ht="12.75">
      <c r="A10" s="1" t="s">
        <v>15</v>
      </c>
      <c r="B10" s="2">
        <v>2025</v>
      </c>
      <c r="C10" s="2">
        <v>1748</v>
      </c>
      <c r="D10" s="13">
        <f t="shared" si="0"/>
        <v>0.8632098765432099</v>
      </c>
      <c r="E10" s="13">
        <f>H10/B10</f>
        <v>0.7604938271604939</v>
      </c>
      <c r="F10" s="14"/>
      <c r="G10" s="15"/>
      <c r="H10" s="15">
        <v>1540</v>
      </c>
    </row>
    <row r="11" spans="1:8" ht="12.75">
      <c r="A11" s="1" t="s">
        <v>16</v>
      </c>
      <c r="B11" s="2">
        <v>1397</v>
      </c>
      <c r="C11" s="2">
        <v>933</v>
      </c>
      <c r="D11" s="13">
        <f t="shared" si="0"/>
        <v>0.6678596993557624</v>
      </c>
      <c r="E11" s="13">
        <f>H11/B11</f>
        <v>0.5769506084466715</v>
      </c>
      <c r="F11" s="14"/>
      <c r="G11" s="15"/>
      <c r="H11" s="15">
        <v>806</v>
      </c>
    </row>
    <row r="12" spans="1:8" ht="12.75">
      <c r="A12" s="1" t="s">
        <v>17</v>
      </c>
      <c r="B12" s="2">
        <v>965</v>
      </c>
      <c r="C12" s="11">
        <v>720</v>
      </c>
      <c r="D12" s="12">
        <f>C12/B12</f>
        <v>0.7461139896373057</v>
      </c>
      <c r="E12" s="12">
        <f>H12/B12</f>
        <v>0</v>
      </c>
      <c r="F12" s="14"/>
      <c r="G12" s="15"/>
      <c r="H12" s="15"/>
    </row>
    <row r="13" spans="1:8" ht="12.75">
      <c r="A13" s="1" t="s">
        <v>18</v>
      </c>
      <c r="B13" s="2">
        <v>6725</v>
      </c>
      <c r="C13" s="2">
        <v>6038</v>
      </c>
      <c r="D13" s="13">
        <f t="shared" si="0"/>
        <v>0.8978438661710038</v>
      </c>
      <c r="E13" s="13">
        <f>H13/B13</f>
        <v>0.8362825278810408</v>
      </c>
      <c r="F13" s="14"/>
      <c r="G13" s="15"/>
      <c r="H13" s="15">
        <v>5624</v>
      </c>
    </row>
    <row r="14" spans="1:8" ht="12.75">
      <c r="A14" s="1" t="s">
        <v>19</v>
      </c>
      <c r="B14" s="2">
        <v>1885</v>
      </c>
      <c r="C14" s="2">
        <v>1310</v>
      </c>
      <c r="D14" s="13">
        <f t="shared" si="0"/>
        <v>0.6949602122015915</v>
      </c>
      <c r="E14" s="13">
        <f>H14/B14</f>
        <v>0.6583554376657825</v>
      </c>
      <c r="F14" s="14"/>
      <c r="G14" s="15"/>
      <c r="H14" s="15">
        <v>1241</v>
      </c>
    </row>
    <row r="15" spans="1:8" ht="12.75">
      <c r="A15" s="1" t="s">
        <v>20</v>
      </c>
      <c r="B15" s="2">
        <v>2608</v>
      </c>
      <c r="C15" s="2">
        <v>2347</v>
      </c>
      <c r="D15" s="13">
        <f t="shared" si="0"/>
        <v>0.8999233128834356</v>
      </c>
      <c r="E15" s="13">
        <f>H15/B15</f>
        <v>0.8224693251533742</v>
      </c>
      <c r="F15" s="14"/>
      <c r="G15" s="15"/>
      <c r="H15" s="15">
        <v>2145</v>
      </c>
    </row>
    <row r="16" spans="1:8" ht="12.75">
      <c r="A16" s="1" t="s">
        <v>21</v>
      </c>
      <c r="B16" s="2">
        <v>1578</v>
      </c>
      <c r="C16" s="2">
        <v>1242</v>
      </c>
      <c r="D16" s="13">
        <f t="shared" si="0"/>
        <v>0.7870722433460076</v>
      </c>
      <c r="E16" s="13">
        <f>H16/B16</f>
        <v>0.7217997465145755</v>
      </c>
      <c r="F16" s="14"/>
      <c r="G16" s="15"/>
      <c r="H16" s="15">
        <v>1139</v>
      </c>
    </row>
    <row r="17" spans="1:8" ht="12.75">
      <c r="A17" s="1" t="s">
        <v>22</v>
      </c>
      <c r="B17" s="2">
        <v>387</v>
      </c>
      <c r="C17" s="2">
        <v>345</v>
      </c>
      <c r="D17" s="13">
        <f t="shared" si="0"/>
        <v>0.8914728682170543</v>
      </c>
      <c r="E17" s="13">
        <f>H17/B17</f>
        <v>0.8372093023255814</v>
      </c>
      <c r="F17" s="14"/>
      <c r="G17" s="15"/>
      <c r="H17" s="15">
        <v>324</v>
      </c>
    </row>
    <row r="18" spans="1:8" ht="12.75">
      <c r="A18" s="1" t="s">
        <v>23</v>
      </c>
      <c r="B18" s="2">
        <f>SUM(B6:B17)</f>
        <v>28755</v>
      </c>
      <c r="C18" s="2">
        <f>SUM(C6:C17)</f>
        <v>23344</v>
      </c>
      <c r="D18" s="13">
        <f t="shared" si="0"/>
        <v>0.8118240306033734</v>
      </c>
      <c r="E18" s="13">
        <f>H18/B18</f>
        <v>0.7173013388975831</v>
      </c>
      <c r="F18" s="14"/>
      <c r="G18" s="15"/>
      <c r="H18" s="15">
        <f>SUM(H6:H17)</f>
        <v>20626</v>
      </c>
    </row>
  </sheetData>
  <mergeCells count="1">
    <mergeCell ref="D3:F3"/>
  </mergeCells>
  <printOptions/>
  <pageMargins left="0.75" right="0.61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FY04 2ndQtr 3-27 month old Report</dc:title>
  <dc:subject>FY04 2ndQtr 3-27 month old Report</dc:subject>
  <dc:creator>Danielle Silver</dc:creator>
  <cp:keywords>FY04 Quarterly Report</cp:keywords>
  <dc:description/>
  <cp:lastModifiedBy>ebennett</cp:lastModifiedBy>
  <cp:lastPrinted>2009-03-27T20:09:53Z</cp:lastPrinted>
  <dcterms:created xsi:type="dcterms:W3CDTF">2006-01-05T16:16:26Z</dcterms:created>
  <dcterms:modified xsi:type="dcterms:W3CDTF">2009-03-27T20:10:03Z</dcterms:modified>
  <cp:category/>
  <cp:version/>
  <cp:contentType/>
  <cp:contentStatus/>
</cp:coreProperties>
</file>