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145" windowWidth="25440" windowHeight="6840" activeTab="0"/>
  </bookViews>
  <sheets>
    <sheet name="3rd Quarter 3_27 " sheetId="1" r:id="rId1"/>
    <sheet name="3rd Quarter 2 Year Olds " sheetId="2" r:id="rId2"/>
    <sheet name="3rd Quarter Adolescent" sheetId="3" r:id="rId3"/>
    <sheet name="Refusals All Qtrs" sheetId="4" r:id="rId4"/>
  </sheets>
  <externalReferences>
    <externalReference r:id="rId7"/>
    <externalReference r:id="rId8"/>
  </externalReferences>
  <definedNames>
    <definedName name="firstper" localSheetId="1">'[1]1st quarter 04'!$D$189</definedName>
    <definedName name="firstper" localSheetId="0">'3rd Quarter 3_27 '!$D$206</definedName>
    <definedName name="firstper">'[2]1st quarter 3_27 '!$D$212</definedName>
    <definedName name="firstpop" localSheetId="1">'[1]1st quarter 04'!$B$189</definedName>
    <definedName name="firstpop" localSheetId="0">'3rd Quarter 3_27 '!$B$206</definedName>
  </definedNames>
  <calcPr fullCalcOnLoad="1"/>
</workbook>
</file>

<file path=xl/sharedStrings.xml><?xml version="1.0" encoding="utf-8"?>
<sst xmlns="http://schemas.openxmlformats.org/spreadsheetml/2006/main" count="497" uniqueCount="117">
  <si>
    <t>3-27 Month old Report</t>
  </si>
  <si>
    <t>3rd Quarter Report FY 2011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</si>
  <si>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</si>
  <si>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</si>
  <si>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</si>
  <si>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</si>
  <si>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</si>
  <si>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</si>
  <si>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</si>
  <si>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</si>
  <si>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</si>
  <si>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</si>
  <si>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</si>
  <si>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</si>
  <si>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</si>
  <si>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</si>
  <si>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</si>
  <si>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</si>
  <si>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</si>
  <si>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</si>
  <si>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</si>
  <si>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</si>
  <si>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</si>
  <si>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</si>
  <si>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</si>
  <si>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</si>
  <si>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</si>
  <si>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</si>
  <si>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</si>
  <si>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</si>
  <si>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</si>
  <si>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</si>
  <si>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</si>
  <si>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</si>
  <si>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</si>
  <si>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</si>
  <si>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</si>
  <si>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</si>
  <si>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</si>
  <si>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</si>
  <si>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</si>
  <si>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</si>
  <si>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</si>
  <si>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</si>
  <si>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</si>
  <si>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</si>
  <si>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</si>
  <si>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</si>
  <si>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</si>
  <si>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</si>
  <si>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</si>
  <si>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</si>
  <si>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</si>
  <si>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</si>
  <si>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</si>
  <si>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</si>
  <si>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</si>
  <si>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</si>
  <si>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</si>
  <si>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</si>
  <si>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</si>
  <si>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</si>
  <si>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</si>
  <si>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</si>
  <si>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</si>
  <si>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</si>
  <si>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</si>
  <si>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</si>
  <si>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</si>
  <si>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</si>
  <si>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</si>
  <si>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</si>
  <si>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</si>
  <si>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</si>
  <si>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</si>
  <si>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</si>
  <si>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</si>
  <si>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</si>
  <si>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</si>
  <si>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</si>
  <si>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</si>
  <si>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</si>
  <si>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</si>
  <si>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</si>
  <si>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</si>
  <si>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</si>
  <si>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</si>
  <si>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</si>
  <si>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</si>
  <si>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</si>
  <si>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</si>
  <si>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</si>
  <si>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</si>
  <si>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</si>
  <si>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FY08 Qtr. 2 - FY11 Qtr. 3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</si>
  <si>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</si>
  <si>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</si>
  <si>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</si>
  <si>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</si>
  <si>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</si>
  <si>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</si>
  <si>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</si>
  <si>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</si>
  <si>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</si>
  <si>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</si>
  <si>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</si>
  <si>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</si>
  <si>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</si>
  <si>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</si>
  <si>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</si>
  <si>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</si>
  <si>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</si>
  <si>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</si>
  <si>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2 year old report - All Areas</t>
  </si>
  <si>
    <t>Number with Refusals</t>
  </si>
  <si>
    <t xml:space="preserve">FY11 Q3 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</si>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</sst>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Geneva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4.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9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8" fillId="0" borderId="0" xfId="55" applyFont="1">
      <alignment/>
      <protection/>
    </xf>
    <xf numFmtId="0" fontId="7" fillId="0" borderId="0" xfId="55">
      <alignment/>
      <protection/>
    </xf>
    <xf numFmtId="0" fontId="7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0" fontId="7" fillId="0" borderId="0" xfId="55" applyAlignment="1">
      <alignment horizontal="center"/>
      <protection/>
    </xf>
    <xf numFmtId="9" fontId="7" fillId="0" borderId="0" xfId="55" applyNumberFormat="1" applyAlignment="1">
      <alignment horizontal="center"/>
      <protection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0" xfId="55" applyFont="1" applyAlignment="1">
      <alignment horizontal="center"/>
      <protection/>
    </xf>
    <xf numFmtId="9" fontId="3" fillId="0" borderId="0" xfId="0" applyNumberFormat="1" applyFont="1" applyAlignment="1">
      <alignment horizontal="center"/>
    </xf>
    <xf numFmtId="0" fontId="8" fillId="0" borderId="0" xfId="55" applyFont="1" applyAlignment="1">
      <alignment horizontal="center" wrapText="1"/>
      <protection/>
    </xf>
    <xf numFmtId="164" fontId="8" fillId="0" borderId="0" xfId="55" applyNumberFormat="1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164" fontId="7" fillId="0" borderId="0" xfId="55" applyNumberFormat="1" applyAlignment="1">
      <alignment horizontal="center"/>
      <protection/>
    </xf>
    <xf numFmtId="9" fontId="5" fillId="33" borderId="0" xfId="0" applyNumberFormat="1" applyFont="1" applyFill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9" fontId="5" fillId="33" borderId="0" xfId="0" applyNumberFormat="1" applyFont="1" applyFill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2" fillId="13" borderId="0" xfId="55" applyFont="1" applyFill="1" applyAlignment="1">
      <alignment horizontal="center"/>
      <protection/>
    </xf>
    <xf numFmtId="0" fontId="2" fillId="13" borderId="10" xfId="55" applyFont="1" applyFill="1" applyBorder="1" applyAlignment="1">
      <alignment horizontal="center"/>
      <protection/>
    </xf>
    <xf numFmtId="0" fontId="58" fillId="33" borderId="0" xfId="55" applyFont="1" applyFill="1" applyAlignment="1">
      <alignment horizontal="center"/>
      <protection/>
    </xf>
    <xf numFmtId="0" fontId="2" fillId="13" borderId="0" xfId="0" applyFont="1" applyFill="1" applyAlignment="1">
      <alignment horizontal="center"/>
    </xf>
    <xf numFmtId="0" fontId="59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 YR OLD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317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25"/>
          <c:w val="0.95675"/>
          <c:h val="0.8277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'!$A$8:$A$20</c:f>
              <c:strCache/>
            </c:strRef>
          </c:cat>
          <c:val>
            <c:numRef>
              <c:f>'3rd Quarter 3_27 '!$D$8:$D$20</c:f>
              <c:numCache/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0.028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675"/>
          <c:w val="0.956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'!$A$23:$A$35</c:f>
              <c:strCache/>
            </c:strRef>
          </c:cat>
          <c:val>
            <c:numRef>
              <c:f>'3rd Quarter 2 Year Olds '!$D$23:$D$35</c:f>
              <c:numCache/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07079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4:3:1:3:3:1:4 Coverage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0775"/>
          <c:w val="0.945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Aberdeen</c:v>
              </c:pt>
              <c:pt idx="1">
                <c:v>Alaska</c:v>
              </c:pt>
              <c:pt idx="2">
                <c:v>Albuquerque</c:v>
              </c:pt>
              <c:pt idx="3">
                <c:v>Bemidji</c:v>
              </c:pt>
              <c:pt idx="4">
                <c:v>Billings</c:v>
              </c:pt>
              <c:pt idx="5">
                <c:v>California</c:v>
              </c:pt>
              <c:pt idx="6">
                <c:v>Nashville</c:v>
              </c:pt>
              <c:pt idx="7">
                <c:v>Navajo</c:v>
              </c:pt>
              <c:pt idx="8">
                <c:v>Oklahoma</c:v>
              </c:pt>
              <c:pt idx="9">
                <c:v>Phoenix</c:v>
              </c:pt>
              <c:pt idx="10">
                <c:v>Portland</c:v>
              </c:pt>
              <c:pt idx="11">
                <c:v>Tucson</c:v>
              </c:pt>
              <c:pt idx="12">
                <c:v>All Areas</c:v>
              </c:pt>
            </c:strLit>
          </c:cat>
          <c:val>
            <c:numRef>
              <c:f>'3rd Quarter 2 Year Olds '!$D$40:$D$52</c:f>
              <c:numCache/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155"/>
          <c:w val="0.839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Adolescent'!$C$6:$C$18</c:f>
              <c:numCache/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Adolescent'!$D$6:$D$18</c:f>
              <c:numCache/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Adolescent'!$A$6:$A$18</c:f>
              <c:strCache/>
            </c:strRef>
          </c:cat>
          <c:val>
            <c:numRef>
              <c:f>'3rd Quarter Adolescent'!$E$6:$E$18</c:f>
              <c:numCache/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269"/>
          <c:w val="0.16525"/>
          <c:h val="0.3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04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6"/>
          <c:w val="0.843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Adolescent'!$C$37</c:f>
              <c:strCache>
                <c:ptCount val="1"/>
                <c:pt idx="0">
                  <c:v>HepB3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Adolescent'!$C$38:$C$50</c:f>
              <c:numCache/>
            </c:numRef>
          </c:val>
        </c:ser>
        <c:ser>
          <c:idx val="1"/>
          <c:order val="1"/>
          <c:tx>
            <c:strRef>
              <c:f>'3rd Quarter Adolescent'!$D$37</c:f>
              <c:strCache>
                <c:ptCount val="1"/>
                <c:pt idx="0">
                  <c:v>MMR2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Adolescent'!$D$38:$D$50</c:f>
              <c:numCache/>
            </c:numRef>
          </c:val>
        </c:ser>
        <c:ser>
          <c:idx val="2"/>
          <c:order val="2"/>
          <c:tx>
            <c:strRef>
              <c:f>'3rd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Adolescent'!$E$38:$E$50</c:f>
              <c:numCache/>
            </c:numRef>
          </c:val>
        </c:ser>
        <c:ser>
          <c:idx val="3"/>
          <c:order val="3"/>
          <c:tx>
            <c:strRef>
              <c:f>'3rd Quarter Adolescent'!$F$37</c:f>
              <c:strCache>
                <c:ptCount val="1"/>
                <c:pt idx="0">
                  <c:v>Tdap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Adolescent'!$F$38:$F$50</c:f>
              <c:numCache/>
            </c:numRef>
          </c:val>
        </c:ser>
        <c:ser>
          <c:idx val="4"/>
          <c:order val="4"/>
          <c:tx>
            <c:strRef>
              <c:f>'3rd Quarter Adolescent'!$G$37</c:f>
              <c:strCache>
                <c:ptCount val="1"/>
                <c:pt idx="0">
                  <c:v>Tdap/Td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Adolescent'!$G$38:$G$50</c:f>
              <c:numCache/>
            </c:numRef>
          </c:val>
        </c:ser>
        <c:ser>
          <c:idx val="5"/>
          <c:order val="5"/>
          <c:tx>
            <c:strRef>
              <c:f>'3rd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Adolescent'!$A$38:$A$50</c:f>
              <c:strCache/>
            </c:strRef>
          </c:cat>
          <c:val>
            <c:numRef>
              <c:f>'3rd Quarter Adolescent'!$H$38:$H$50</c:f>
              <c:numCache/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5333"/>
        <c:crossesAt val="1"/>
        <c:crossBetween val="between"/>
        <c:dispUnits/>
        <c:majorUnit val="0.1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20475"/>
          <c:w val="0.1435"/>
          <c:h val="0.5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HPV Coverage for 13-17 Year old Females</a:t>
            </a:r>
          </a:p>
        </c:rich>
      </c:tx>
      <c:layout>
        <c:manualLayout>
          <c:xMode val="factor"/>
          <c:yMode val="factor"/>
          <c:x val="0.05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25"/>
          <c:w val="0.877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Adolescent'!$C$69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Adolescent'!$C$70:$C$82</c:f>
              <c:numCache/>
            </c:numRef>
          </c:val>
        </c:ser>
        <c:ser>
          <c:idx val="0"/>
          <c:order val="1"/>
          <c:tx>
            <c:strRef>
              <c:f>'3rd Quarter Adolescent'!$D$69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Adolescent'!$D$70:$D$82</c:f>
              <c:numCache/>
            </c:numRef>
          </c:val>
        </c:ser>
        <c:ser>
          <c:idx val="2"/>
          <c:order val="2"/>
          <c:tx>
            <c:strRef>
              <c:f>'3rd Quarter Adolescent'!$E$69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Adolescent'!$A$70:$A$82</c:f>
              <c:strCache/>
            </c:strRef>
          </c:cat>
          <c:val>
            <c:numRef>
              <c:f>'3rd Quarter Adolescent'!$E$70:$E$82</c:f>
              <c:numCache/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2191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387"/>
          <c:w val="0.1072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8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31"/>
          <c:w val="0.758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Qtrs'!$A$6:$A$19</c:f>
              <c:strCache/>
            </c:strRef>
          </c:cat>
          <c:val>
            <c:numRef>
              <c:f>'Refusals All Qtrs'!$D$6:$D$19</c:f>
              <c:numCache/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48137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5275"/>
          <c:w val="0.161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622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22"/>
          <c:w val="0.767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Qtrs'!$D$23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Qtrs'!$A$24:$A$37</c:f>
              <c:strCache/>
            </c:strRef>
          </c:cat>
          <c:val>
            <c:numRef>
              <c:f>'Refusals All Qtrs'!$D$24:$D$37</c:f>
              <c:numCache/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9020"/>
        <c:crosses val="autoZero"/>
        <c:auto val="1"/>
        <c:lblOffset val="100"/>
        <c:tickLblSkip val="1"/>
        <c:noMultiLvlLbl val="0"/>
      </c:catAx>
      <c:valAx>
        <c:axId val="60309020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14083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35175"/>
          <c:w val="0.153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0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5"/>
          <c:w val="0.9742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'!$A$72:$A$84</c:f>
              <c:strCache/>
            </c:strRef>
          </c:cat>
          <c:val>
            <c:numRef>
              <c:f>'3rd Quarter 3_27 '!$D$72:$D$84</c:f>
              <c:numCache/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1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365"/>
          <c:w val="0.9652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'!$A$104:$A$116</c:f>
              <c:strCache/>
            </c:strRef>
          </c:cat>
          <c:val>
            <c:numRef>
              <c:f>'3rd Quarter 3_27 '!$D$104:$D$116</c:f>
              <c:numCache/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5633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0.011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"/>
          <c:w val="0.964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'!$A$136:$A$148</c:f>
              <c:strCache/>
            </c:strRef>
          </c:cat>
          <c:val>
            <c:numRef>
              <c:f>'3rd Quarter 3_27 '!$D$136:$D$148</c:f>
              <c:numCache/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auto val="1"/>
        <c:lblOffset val="100"/>
        <c:tickLblSkip val="1"/>
        <c:noMultiLvlLbl val="0"/>
      </c:catAx>
      <c:valAx>
        <c:axId val="587990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23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0.031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175"/>
          <c:w val="0.959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'!$A$168:$A$180</c:f>
              <c:strCache/>
            </c:strRef>
          </c:cat>
          <c:val>
            <c:numRef>
              <c:f>'3rd Quarter 3_27 '!$D$168:$D$180</c:f>
              <c:numCache/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0510"/>
        <c:crosses val="autoZero"/>
        <c:auto val="1"/>
        <c:lblOffset val="100"/>
        <c:tickLblSkip val="1"/>
        <c:noMultiLvlLbl val="0"/>
      </c:catAx>
      <c:valAx>
        <c:axId val="65105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917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02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24"/>
          <c:w val="0.946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'!$D$200:$D$212</c:f>
              <c:numCache/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94591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75"/>
          <c:w val="0.964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'!$A$40:$A$52</c:f>
              <c:strCache/>
            </c:strRef>
          </c:cat>
          <c:val>
            <c:numRef>
              <c:f>'3rd Quarter 3_27 '!$D$40:$D$52</c:f>
              <c:numCache/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  <c:majorUnit val="0.1"/>
        <c:minorUnit val="0.02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2075"/>
          <c:w val="0.967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'!$A$200:$A$212</c:f>
              <c:strCache/>
            </c:strRef>
          </c:cat>
          <c:val>
            <c:numRef>
              <c:f>'3rd Quarter 3_27 '!$F$200:$F$212</c:f>
              <c:numCache/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0.066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275"/>
          <c:w val="0.973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'!$A$6:$A$18</c:f>
              <c:strCache/>
            </c:strRef>
          </c:cat>
          <c:val>
            <c:numRef>
              <c:f>'3rd Quarter 2 Year Olds '!$D$6:$D$18</c:f>
              <c:numCache/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73101"/>
        <c:crossesAt val="1"/>
        <c:crossBetween val="between"/>
        <c:dispUnits/>
        <c:majorUnit val="0.1"/>
        <c:minorUnit val="0.0552569832402235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9525</xdr:rowOff>
    </xdr:from>
    <xdr:to>
      <xdr:col>17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058025" y="762000"/>
        <a:ext cx="42195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514350</xdr:colOff>
      <xdr:row>69</xdr:row>
      <xdr:rowOff>0</xdr:rowOff>
    </xdr:from>
    <xdr:to>
      <xdr:col>17</xdr:col>
      <xdr:colOff>238125</xdr:colOff>
      <xdr:row>82</xdr:row>
      <xdr:rowOff>104775</xdr:rowOff>
    </xdr:to>
    <xdr:graphicFrame>
      <xdr:nvGraphicFramePr>
        <xdr:cNvPr id="2" name="Chart 2"/>
        <xdr:cNvGraphicFramePr/>
      </xdr:nvGraphicFramePr>
      <xdr:xfrm>
        <a:off x="7286625" y="6543675"/>
        <a:ext cx="38671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457200</xdr:colOff>
      <xdr:row>101</xdr:row>
      <xdr:rowOff>9525</xdr:rowOff>
    </xdr:from>
    <xdr:to>
      <xdr:col>19</xdr:col>
      <xdr:colOff>161925</xdr:colOff>
      <xdr:row>114</xdr:row>
      <xdr:rowOff>142875</xdr:rowOff>
    </xdr:to>
    <xdr:graphicFrame>
      <xdr:nvGraphicFramePr>
        <xdr:cNvPr id="3" name="Chart 3"/>
        <xdr:cNvGraphicFramePr/>
      </xdr:nvGraphicFramePr>
      <xdr:xfrm>
        <a:off x="8353425" y="9353550"/>
        <a:ext cx="39338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447675</xdr:colOff>
      <xdr:row>133</xdr:row>
      <xdr:rowOff>76200</xdr:rowOff>
    </xdr:from>
    <xdr:to>
      <xdr:col>19</xdr:col>
      <xdr:colOff>171450</xdr:colOff>
      <xdr:row>147</xdr:row>
      <xdr:rowOff>19050</xdr:rowOff>
    </xdr:to>
    <xdr:graphicFrame>
      <xdr:nvGraphicFramePr>
        <xdr:cNvPr id="4" name="Chart 4"/>
        <xdr:cNvGraphicFramePr/>
      </xdr:nvGraphicFramePr>
      <xdr:xfrm>
        <a:off x="8343900" y="12220575"/>
        <a:ext cx="39528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428625</xdr:colOff>
      <xdr:row>165</xdr:row>
      <xdr:rowOff>0</xdr:rowOff>
    </xdr:from>
    <xdr:to>
      <xdr:col>20</xdr:col>
      <xdr:colOff>247650</xdr:colOff>
      <xdr:row>178</xdr:row>
      <xdr:rowOff>133350</xdr:rowOff>
    </xdr:to>
    <xdr:graphicFrame>
      <xdr:nvGraphicFramePr>
        <xdr:cNvPr id="5" name="Chart 5"/>
        <xdr:cNvGraphicFramePr/>
      </xdr:nvGraphicFramePr>
      <xdr:xfrm>
        <a:off x="8953500" y="14944725"/>
        <a:ext cx="397192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438150</xdr:colOff>
      <xdr:row>197</xdr:row>
      <xdr:rowOff>85725</xdr:rowOff>
    </xdr:from>
    <xdr:to>
      <xdr:col>13</xdr:col>
      <xdr:colOff>47625</xdr:colOff>
      <xdr:row>211</xdr:row>
      <xdr:rowOff>133350</xdr:rowOff>
    </xdr:to>
    <xdr:graphicFrame>
      <xdr:nvGraphicFramePr>
        <xdr:cNvPr id="6" name="Chart 6"/>
        <xdr:cNvGraphicFramePr/>
      </xdr:nvGraphicFramePr>
      <xdr:xfrm>
        <a:off x="4581525" y="17830800"/>
        <a:ext cx="39909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514350</xdr:colOff>
      <xdr:row>37</xdr:row>
      <xdr:rowOff>28575</xdr:rowOff>
    </xdr:from>
    <xdr:to>
      <xdr:col>17</xdr:col>
      <xdr:colOff>238125</xdr:colOff>
      <xdr:row>50</xdr:row>
      <xdr:rowOff>95250</xdr:rowOff>
    </xdr:to>
    <xdr:graphicFrame>
      <xdr:nvGraphicFramePr>
        <xdr:cNvPr id="7" name="Chart 7"/>
        <xdr:cNvGraphicFramePr/>
      </xdr:nvGraphicFramePr>
      <xdr:xfrm>
        <a:off x="7286625" y="3771900"/>
        <a:ext cx="38671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209550</xdr:colOff>
      <xdr:row>197</xdr:row>
      <xdr:rowOff>85725</xdr:rowOff>
    </xdr:from>
    <xdr:to>
      <xdr:col>19</xdr:col>
      <xdr:colOff>523875</xdr:colOff>
      <xdr:row>211</xdr:row>
      <xdr:rowOff>142875</xdr:rowOff>
    </xdr:to>
    <xdr:graphicFrame>
      <xdr:nvGraphicFramePr>
        <xdr:cNvPr id="8" name="Chart 8"/>
        <xdr:cNvGraphicFramePr/>
      </xdr:nvGraphicFramePr>
      <xdr:xfrm>
        <a:off x="8734425" y="17830800"/>
        <a:ext cx="39147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0.23025</cdr:y>
    </cdr:from>
    <cdr:to>
      <cdr:x>0.98275</cdr:x>
      <cdr:y>0.23025</cdr:y>
    </cdr:to>
    <cdr:sp>
      <cdr:nvSpPr>
        <cdr:cNvPr id="1" name="Line 1"/>
        <cdr:cNvSpPr>
          <a:spLocks/>
        </cdr:cNvSpPr>
      </cdr:nvSpPr>
      <cdr:spPr>
        <a:xfrm>
          <a:off x="466725" y="552450"/>
          <a:ext cx="44100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0.10075</cdr:y>
    </cdr:from>
    <cdr:to>
      <cdr:x>0.584</cdr:x>
      <cdr:y>0.19</cdr:y>
    </cdr:to>
    <cdr:sp>
      <cdr:nvSpPr>
        <cdr:cNvPr id="2" name="Text Box 2"/>
        <cdr:cNvSpPr txBox="1">
          <a:spLocks noChangeArrowheads="1"/>
        </cdr:cNvSpPr>
      </cdr:nvSpPr>
      <cdr:spPr>
        <a:xfrm>
          <a:off x="609600" y="238125"/>
          <a:ext cx="2295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0.2445</cdr:y>
    </cdr:from>
    <cdr:to>
      <cdr:x>0.98075</cdr:x>
      <cdr:y>0.2445</cdr:y>
    </cdr:to>
    <cdr:sp>
      <cdr:nvSpPr>
        <cdr:cNvPr id="1" name="Line 1"/>
        <cdr:cNvSpPr>
          <a:spLocks/>
        </cdr:cNvSpPr>
      </cdr:nvSpPr>
      <cdr:spPr>
        <a:xfrm>
          <a:off x="514350" y="581025"/>
          <a:ext cx="44005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0.11225</cdr:y>
    </cdr:from>
    <cdr:to>
      <cdr:x>0.6015</cdr:x>
      <cdr:y>0.176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266700"/>
          <a:ext cx="2276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0</xdr:rowOff>
    </xdr:from>
    <xdr:to>
      <xdr:col>12</xdr:col>
      <xdr:colOff>19050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696075" y="571500"/>
        <a:ext cx="4972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20</xdr:row>
      <xdr:rowOff>9525</xdr:rowOff>
    </xdr:from>
    <xdr:to>
      <xdr:col>12</xdr:col>
      <xdr:colOff>142875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6772275" y="3352800"/>
        <a:ext cx="50196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28575</xdr:colOff>
      <xdr:row>51</xdr:row>
      <xdr:rowOff>152400</xdr:rowOff>
    </xdr:to>
    <xdr:graphicFrame>
      <xdr:nvGraphicFramePr>
        <xdr:cNvPr id="3" name="Chart 5"/>
        <xdr:cNvGraphicFramePr/>
      </xdr:nvGraphicFramePr>
      <xdr:xfrm>
        <a:off x="6791325" y="6115050"/>
        <a:ext cx="48863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41</xdr:row>
      <xdr:rowOff>9525</xdr:rowOff>
    </xdr:from>
    <xdr:to>
      <xdr:col>11</xdr:col>
      <xdr:colOff>600075</xdr:colOff>
      <xdr:row>41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7410450" y="6810375"/>
          <a:ext cx="41433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66675</xdr:rowOff>
    </xdr:from>
    <xdr:to>
      <xdr:col>9</xdr:col>
      <xdr:colOff>247650</xdr:colOff>
      <xdr:row>40</xdr:row>
      <xdr:rowOff>47625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581900" y="6543675"/>
          <a:ext cx="2228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0</xdr:rowOff>
    </xdr:from>
    <xdr:to>
      <xdr:col>13</xdr:col>
      <xdr:colOff>685800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096000" y="857250"/>
        <a:ext cx="56197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35</xdr:row>
      <xdr:rowOff>0</xdr:rowOff>
    </xdr:from>
    <xdr:to>
      <xdr:col>16</xdr:col>
      <xdr:colOff>409575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7972425" y="3781425"/>
        <a:ext cx="5553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66</xdr:row>
      <xdr:rowOff>152400</xdr:rowOff>
    </xdr:from>
    <xdr:to>
      <xdr:col>12</xdr:col>
      <xdr:colOff>685800</xdr:colOff>
      <xdr:row>81</xdr:row>
      <xdr:rowOff>152400</xdr:rowOff>
    </xdr:to>
    <xdr:graphicFrame>
      <xdr:nvGraphicFramePr>
        <xdr:cNvPr id="3" name="Chart 3"/>
        <xdr:cNvGraphicFramePr/>
      </xdr:nvGraphicFramePr>
      <xdr:xfrm>
        <a:off x="5953125" y="6696075"/>
        <a:ext cx="50673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0.195</cdr:y>
    </cdr:from>
    <cdr:to>
      <cdr:x>0.1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13</xdr:col>
      <xdr:colOff>28575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4314825" y="76200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20</xdr:row>
      <xdr:rowOff>142875</xdr:rowOff>
    </xdr:from>
    <xdr:to>
      <xdr:col>13</xdr:col>
      <xdr:colOff>47625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4295775" y="3657600"/>
        <a:ext cx="60483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yenne.Jim\My%20Documents\Immunization%20Info\Quarterly%20Reports\Annual%20Reports\2011%20Qtrs.%201-4_5-02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0.6809042008196722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PageLayoutView="0" workbookViewId="0" topLeftCell="A1">
      <selection activeCell="Q36" sqref="Q36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5.7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15.75" thickBot="1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">
      <c r="A6" s="32" t="s">
        <v>4</v>
      </c>
      <c r="B6" s="39" t="s">
        <v>5</v>
      </c>
      <c r="C6" s="36" t="s">
        <v>6</v>
      </c>
      <c r="D6" s="37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</row>
    <row r="7" spans="1:10" ht="12.75" thickBot="1">
      <c r="A7" s="33"/>
      <c r="B7" s="40"/>
      <c r="C7" s="35"/>
      <c r="D7" s="38"/>
      <c r="E7" s="30"/>
      <c r="F7" s="30"/>
      <c r="G7" s="30"/>
      <c r="H7" s="30"/>
      <c r="I7" s="30"/>
      <c r="J7" s="30"/>
    </row>
    <row r="8" spans="1:10" ht="12">
      <c r="A8" s="1" t="s">
        <v>14</v>
      </c>
      <c r="B8" s="5">
        <v>250</v>
      </c>
      <c r="C8" s="5">
        <v>202</v>
      </c>
      <c r="D8" s="6">
        <f aca="true" t="shared" si="0" ref="D8:D20">C8/B8</f>
        <v>0.808</v>
      </c>
      <c r="E8" s="6">
        <f aca="true" t="shared" si="1" ref="E8:E19">E23/B8</f>
        <v>0.812</v>
      </c>
      <c r="F8" s="6">
        <f aca="true" t="shared" si="2" ref="F8:F19">F23/B8</f>
        <v>0.812</v>
      </c>
      <c r="G8" s="6">
        <f aca="true" t="shared" si="3" ref="G8:G19">G23/B8</f>
        <v>0.812</v>
      </c>
      <c r="H8" s="6">
        <f aca="true" t="shared" si="4" ref="H8:H19">H23/B8</f>
        <v>0.936</v>
      </c>
      <c r="I8" s="7">
        <f aca="true" t="shared" si="5" ref="I8:I19">I23/B8</f>
        <v>0.808</v>
      </c>
      <c r="J8" s="6">
        <f aca="true" t="shared" si="6" ref="J8:J19">J23/B8</f>
        <v>0.744</v>
      </c>
    </row>
    <row r="9" spans="1:10" ht="12">
      <c r="A9" s="1" t="s">
        <v>15</v>
      </c>
      <c r="B9" s="5">
        <v>389</v>
      </c>
      <c r="C9" s="5">
        <v>327</v>
      </c>
      <c r="D9" s="6">
        <f t="shared" si="0"/>
        <v>0.8406169665809768</v>
      </c>
      <c r="E9" s="6">
        <f t="shared" si="1"/>
        <v>0.8560411311053985</v>
      </c>
      <c r="F9" s="6">
        <f t="shared" si="2"/>
        <v>0.8508997429305912</v>
      </c>
      <c r="G9" s="6">
        <f t="shared" si="3"/>
        <v>0.8534704370179949</v>
      </c>
      <c r="H9" s="6">
        <f t="shared" si="4"/>
        <v>0.922879177377892</v>
      </c>
      <c r="I9" s="7">
        <f t="shared" si="5"/>
        <v>0.8483290488431876</v>
      </c>
      <c r="J9" s="6">
        <f t="shared" si="6"/>
        <v>0.8149100257069408</v>
      </c>
    </row>
    <row r="10" spans="1:10" ht="12">
      <c r="A10" s="1" t="s">
        <v>16</v>
      </c>
      <c r="B10" s="8">
        <v>91</v>
      </c>
      <c r="C10" s="8">
        <v>75</v>
      </c>
      <c r="D10" s="6">
        <f t="shared" si="0"/>
        <v>0.8241758241758241</v>
      </c>
      <c r="E10" s="6">
        <f t="shared" si="1"/>
        <v>0.8351648351648352</v>
      </c>
      <c r="F10" s="6">
        <f t="shared" si="2"/>
        <v>0.8351648351648352</v>
      </c>
      <c r="G10" s="6">
        <f t="shared" si="3"/>
        <v>0.8351648351648352</v>
      </c>
      <c r="H10" s="6">
        <f t="shared" si="4"/>
        <v>0.8791208791208791</v>
      </c>
      <c r="I10" s="7">
        <f t="shared" si="5"/>
        <v>0.8241758241758241</v>
      </c>
      <c r="J10" s="6">
        <f t="shared" si="6"/>
        <v>0.7912087912087912</v>
      </c>
    </row>
    <row r="11" spans="1:10" ht="12">
      <c r="A11" s="1" t="s">
        <v>17</v>
      </c>
      <c r="B11" s="5">
        <v>129</v>
      </c>
      <c r="C11" s="5">
        <v>107</v>
      </c>
      <c r="D11" s="6">
        <f t="shared" si="0"/>
        <v>0.8294573643410853</v>
      </c>
      <c r="E11" s="6">
        <f t="shared" si="1"/>
        <v>0.8449612403100775</v>
      </c>
      <c r="F11" s="6">
        <f t="shared" si="2"/>
        <v>0.8449612403100775</v>
      </c>
      <c r="G11" s="6">
        <f t="shared" si="3"/>
        <v>0.8294573643410853</v>
      </c>
      <c r="H11" s="6">
        <f t="shared" si="4"/>
        <v>0.8837209302325582</v>
      </c>
      <c r="I11" s="7">
        <f t="shared" si="5"/>
        <v>0.8372093023255814</v>
      </c>
      <c r="J11" s="6">
        <f t="shared" si="6"/>
        <v>0.5503875968992248</v>
      </c>
    </row>
    <row r="12" spans="1:10" ht="12">
      <c r="A12" s="1" t="s">
        <v>18</v>
      </c>
      <c r="B12" s="5">
        <v>130</v>
      </c>
      <c r="C12" s="5">
        <v>98</v>
      </c>
      <c r="D12" s="6">
        <f t="shared" si="0"/>
        <v>0.7538461538461538</v>
      </c>
      <c r="E12" s="6">
        <f t="shared" si="1"/>
        <v>0.7615384615384615</v>
      </c>
      <c r="F12" s="6">
        <f t="shared" si="2"/>
        <v>0.7615384615384615</v>
      </c>
      <c r="G12" s="6">
        <f t="shared" si="3"/>
        <v>0.7538461538461538</v>
      </c>
      <c r="H12" s="6">
        <f t="shared" si="4"/>
        <v>0.8384615384615385</v>
      </c>
      <c r="I12" s="7">
        <f t="shared" si="5"/>
        <v>0.7615384615384615</v>
      </c>
      <c r="J12" s="6">
        <f t="shared" si="6"/>
        <v>0.7153846153846154</v>
      </c>
    </row>
    <row r="13" spans="1:10" ht="12">
      <c r="A13" s="1" t="s">
        <v>19</v>
      </c>
      <c r="B13" s="5">
        <v>92</v>
      </c>
      <c r="C13" s="5">
        <v>76</v>
      </c>
      <c r="D13" s="6">
        <f t="shared" si="0"/>
        <v>0.8260869565217391</v>
      </c>
      <c r="E13" s="6">
        <f t="shared" si="1"/>
        <v>0.8586956521739131</v>
      </c>
      <c r="F13" s="6">
        <f t="shared" si="2"/>
        <v>0.8586956521739131</v>
      </c>
      <c r="G13" s="6">
        <f t="shared" si="3"/>
        <v>0.8478260869565217</v>
      </c>
      <c r="H13" s="6">
        <f t="shared" si="4"/>
        <v>0.8695652173913043</v>
      </c>
      <c r="I13" s="7">
        <f t="shared" si="5"/>
        <v>0.7065217391304348</v>
      </c>
      <c r="J13" s="6">
        <f t="shared" si="6"/>
        <v>0.6195652173913043</v>
      </c>
    </row>
    <row r="14" spans="1:10" ht="12">
      <c r="A14" s="1" t="s">
        <v>20</v>
      </c>
      <c r="B14" s="5">
        <v>76</v>
      </c>
      <c r="C14" s="5">
        <v>59</v>
      </c>
      <c r="D14" s="6">
        <f t="shared" si="0"/>
        <v>0.7763157894736842</v>
      </c>
      <c r="E14" s="6">
        <f t="shared" si="1"/>
        <v>0.7763157894736842</v>
      </c>
      <c r="F14" s="6">
        <f t="shared" si="2"/>
        <v>0.7763157894736842</v>
      </c>
      <c r="G14" s="6">
        <f t="shared" si="3"/>
        <v>0.7763157894736842</v>
      </c>
      <c r="H14" s="6">
        <f t="shared" si="4"/>
        <v>0.8289473684210527</v>
      </c>
      <c r="I14" s="7">
        <f t="shared" si="5"/>
        <v>0.7763157894736842</v>
      </c>
      <c r="J14" s="6">
        <f t="shared" si="6"/>
        <v>0.7763157894736842</v>
      </c>
    </row>
    <row r="15" spans="1:10" ht="12">
      <c r="A15" s="1" t="s">
        <v>21</v>
      </c>
      <c r="B15" s="5">
        <v>402</v>
      </c>
      <c r="C15" s="5">
        <v>364</v>
      </c>
      <c r="D15" s="6">
        <f t="shared" si="0"/>
        <v>0.9054726368159204</v>
      </c>
      <c r="E15" s="6">
        <f t="shared" si="1"/>
        <v>0.9203980099502488</v>
      </c>
      <c r="F15" s="6">
        <f t="shared" si="2"/>
        <v>0.9203980099502488</v>
      </c>
      <c r="G15" s="6">
        <f t="shared" si="3"/>
        <v>0.9203980099502488</v>
      </c>
      <c r="H15" s="6">
        <f t="shared" si="4"/>
        <v>0.972636815920398</v>
      </c>
      <c r="I15" s="7">
        <f t="shared" si="5"/>
        <v>0.9054726368159204</v>
      </c>
      <c r="J15" s="6">
        <f t="shared" si="6"/>
        <v>0.8905472636815921</v>
      </c>
    </row>
    <row r="16" spans="1:10" ht="12">
      <c r="A16" s="1" t="s">
        <v>22</v>
      </c>
      <c r="B16" s="5">
        <v>240</v>
      </c>
      <c r="C16" s="5">
        <v>213</v>
      </c>
      <c r="D16" s="6">
        <f t="shared" si="0"/>
        <v>0.8875</v>
      </c>
      <c r="E16" s="6">
        <f t="shared" si="1"/>
        <v>0.8916666666666667</v>
      </c>
      <c r="F16" s="6">
        <f t="shared" si="2"/>
        <v>0.8916666666666667</v>
      </c>
      <c r="G16" s="6">
        <f t="shared" si="3"/>
        <v>0.8875</v>
      </c>
      <c r="H16" s="6">
        <f t="shared" si="4"/>
        <v>0.9333333333333333</v>
      </c>
      <c r="I16" s="7">
        <f t="shared" si="5"/>
        <v>0.8916666666666667</v>
      </c>
      <c r="J16" s="6">
        <f t="shared" si="6"/>
        <v>0.8416666666666667</v>
      </c>
    </row>
    <row r="17" spans="1:10" ht="12">
      <c r="A17" s="1" t="s">
        <v>23</v>
      </c>
      <c r="B17" s="8">
        <v>154</v>
      </c>
      <c r="C17" s="8">
        <v>141</v>
      </c>
      <c r="D17" s="6">
        <f t="shared" si="0"/>
        <v>0.9155844155844156</v>
      </c>
      <c r="E17" s="6">
        <f t="shared" si="1"/>
        <v>0.9415584415584416</v>
      </c>
      <c r="F17" s="6">
        <f t="shared" si="2"/>
        <v>0.935064935064935</v>
      </c>
      <c r="G17" s="6">
        <f t="shared" si="3"/>
        <v>0.9285714285714286</v>
      </c>
      <c r="H17" s="6">
        <f t="shared" si="4"/>
        <v>0.9675324675324676</v>
      </c>
      <c r="I17" s="7">
        <f t="shared" si="5"/>
        <v>0.9285714285714286</v>
      </c>
      <c r="J17" s="6">
        <f t="shared" si="6"/>
        <v>0.8116883116883117</v>
      </c>
    </row>
    <row r="18" spans="1:10" ht="12">
      <c r="A18" s="1" t="s">
        <v>24</v>
      </c>
      <c r="B18" s="5">
        <v>130</v>
      </c>
      <c r="C18" s="5">
        <v>90</v>
      </c>
      <c r="D18" s="6">
        <f t="shared" si="0"/>
        <v>0.6923076923076923</v>
      </c>
      <c r="E18" s="6">
        <f t="shared" si="1"/>
        <v>0.7076923076923077</v>
      </c>
      <c r="F18" s="6">
        <f t="shared" si="2"/>
        <v>0.7</v>
      </c>
      <c r="G18" s="6">
        <f t="shared" si="3"/>
        <v>0.7076923076923077</v>
      </c>
      <c r="H18" s="6">
        <f t="shared" si="4"/>
        <v>0.7923076923076923</v>
      </c>
      <c r="I18" s="7">
        <f t="shared" si="5"/>
        <v>0.7076923076923077</v>
      </c>
      <c r="J18" s="6">
        <f t="shared" si="6"/>
        <v>0.6307692307692307</v>
      </c>
    </row>
    <row r="19" spans="1:10" ht="12">
      <c r="A19" s="1" t="s">
        <v>25</v>
      </c>
      <c r="B19" s="5">
        <v>46</v>
      </c>
      <c r="C19" s="5">
        <v>42</v>
      </c>
      <c r="D19" s="6">
        <f t="shared" si="0"/>
        <v>0.9130434782608695</v>
      </c>
      <c r="E19" s="6">
        <f t="shared" si="1"/>
        <v>0.9347826086956522</v>
      </c>
      <c r="F19" s="6">
        <f t="shared" si="2"/>
        <v>0.9347826086956522</v>
      </c>
      <c r="G19" s="6">
        <f t="shared" si="3"/>
        <v>0.9347826086956522</v>
      </c>
      <c r="H19" s="6">
        <f t="shared" si="4"/>
        <v>1</v>
      </c>
      <c r="I19" s="7">
        <f t="shared" si="5"/>
        <v>0.9130434782608695</v>
      </c>
      <c r="J19" s="6">
        <f t="shared" si="6"/>
        <v>0.8913043478260869</v>
      </c>
    </row>
    <row r="20" spans="1:9" ht="12">
      <c r="A20" s="9" t="s">
        <v>26</v>
      </c>
      <c r="B20" s="1">
        <f>SUM(B8:B19)</f>
        <v>2129</v>
      </c>
      <c r="C20" s="1">
        <f>SUM(C8:C19)</f>
        <v>1794</v>
      </c>
      <c r="D20" s="7">
        <f t="shared" si="0"/>
        <v>0.8426491310474401</v>
      </c>
      <c r="E20" s="7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5:10" ht="12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t="12" hidden="1">
      <c r="A23" s="1" t="s">
        <v>14</v>
      </c>
      <c r="E23" s="1">
        <v>203</v>
      </c>
      <c r="F23" s="1">
        <v>203</v>
      </c>
      <c r="G23" s="1">
        <v>203</v>
      </c>
      <c r="H23" s="1">
        <v>234</v>
      </c>
      <c r="I23" s="1">
        <v>202</v>
      </c>
      <c r="J23" s="1">
        <v>186</v>
      </c>
    </row>
    <row r="24" spans="1:10" ht="12" hidden="1">
      <c r="A24" s="1" t="s">
        <v>15</v>
      </c>
      <c r="E24" s="1">
        <v>333</v>
      </c>
      <c r="F24" s="1">
        <v>331</v>
      </c>
      <c r="G24" s="1">
        <v>332</v>
      </c>
      <c r="H24" s="1">
        <v>359</v>
      </c>
      <c r="I24" s="1">
        <v>330</v>
      </c>
      <c r="J24" s="1">
        <v>317</v>
      </c>
    </row>
    <row r="25" spans="1:10" ht="12" hidden="1">
      <c r="A25" s="1" t="s">
        <v>16</v>
      </c>
      <c r="E25" s="1">
        <v>76</v>
      </c>
      <c r="F25" s="1">
        <v>76</v>
      </c>
      <c r="G25" s="1">
        <v>76</v>
      </c>
      <c r="H25" s="1">
        <v>80</v>
      </c>
      <c r="I25" s="1">
        <v>75</v>
      </c>
      <c r="J25" s="1">
        <v>72</v>
      </c>
    </row>
    <row r="26" spans="1:10" ht="12" hidden="1">
      <c r="A26" s="1" t="s">
        <v>17</v>
      </c>
      <c r="E26" s="1">
        <v>109</v>
      </c>
      <c r="F26" s="1">
        <v>109</v>
      </c>
      <c r="G26" s="1">
        <v>107</v>
      </c>
      <c r="H26" s="1">
        <v>114</v>
      </c>
      <c r="I26" s="1">
        <v>108</v>
      </c>
      <c r="J26" s="1">
        <v>71</v>
      </c>
    </row>
    <row r="27" spans="1:10" ht="12" hidden="1">
      <c r="A27" s="1" t="s">
        <v>18</v>
      </c>
      <c r="E27" s="1">
        <v>99</v>
      </c>
      <c r="F27" s="1">
        <v>99</v>
      </c>
      <c r="G27" s="1">
        <v>98</v>
      </c>
      <c r="H27" s="1">
        <v>109</v>
      </c>
      <c r="I27" s="1">
        <v>99</v>
      </c>
      <c r="J27" s="1">
        <v>93</v>
      </c>
    </row>
    <row r="28" spans="1:10" ht="12" hidden="1">
      <c r="A28" s="1" t="s">
        <v>19</v>
      </c>
      <c r="E28" s="1">
        <v>79</v>
      </c>
      <c r="F28" s="1">
        <v>79</v>
      </c>
      <c r="G28" s="1">
        <v>78</v>
      </c>
      <c r="H28" s="1">
        <v>80</v>
      </c>
      <c r="I28" s="1">
        <v>65</v>
      </c>
      <c r="J28" s="1">
        <v>57</v>
      </c>
    </row>
    <row r="29" spans="1:10" ht="12" hidden="1">
      <c r="A29" s="1" t="s">
        <v>20</v>
      </c>
      <c r="E29" s="1">
        <v>59</v>
      </c>
      <c r="F29" s="1">
        <v>59</v>
      </c>
      <c r="G29" s="1">
        <v>59</v>
      </c>
      <c r="H29" s="1">
        <v>63</v>
      </c>
      <c r="I29" s="1">
        <v>59</v>
      </c>
      <c r="J29" s="1">
        <v>59</v>
      </c>
    </row>
    <row r="30" spans="1:10" ht="12" hidden="1">
      <c r="A30" s="1" t="s">
        <v>21</v>
      </c>
      <c r="E30" s="1">
        <v>370</v>
      </c>
      <c r="F30" s="1">
        <v>370</v>
      </c>
      <c r="G30" s="1">
        <v>370</v>
      </c>
      <c r="H30" s="1">
        <v>391</v>
      </c>
      <c r="I30" s="1">
        <v>364</v>
      </c>
      <c r="J30" s="1">
        <v>358</v>
      </c>
    </row>
    <row r="31" spans="1:10" ht="12" hidden="1">
      <c r="A31" s="1" t="s">
        <v>22</v>
      </c>
      <c r="E31" s="1">
        <v>214</v>
      </c>
      <c r="F31" s="1">
        <v>214</v>
      </c>
      <c r="G31" s="1">
        <v>213</v>
      </c>
      <c r="H31" s="1">
        <v>224</v>
      </c>
      <c r="I31" s="1">
        <v>214</v>
      </c>
      <c r="J31" s="1">
        <v>202</v>
      </c>
    </row>
    <row r="32" spans="1:10" ht="12" hidden="1">
      <c r="A32" s="1" t="s">
        <v>23</v>
      </c>
      <c r="E32" s="1">
        <v>145</v>
      </c>
      <c r="F32" s="1">
        <v>144</v>
      </c>
      <c r="G32" s="1">
        <v>143</v>
      </c>
      <c r="H32" s="1">
        <v>149</v>
      </c>
      <c r="I32" s="1">
        <v>143</v>
      </c>
      <c r="J32" s="1">
        <v>125</v>
      </c>
    </row>
    <row r="33" spans="1:10" ht="12" hidden="1">
      <c r="A33" s="1" t="s">
        <v>24</v>
      </c>
      <c r="E33" s="1">
        <v>92</v>
      </c>
      <c r="F33" s="1">
        <v>91</v>
      </c>
      <c r="G33" s="1">
        <v>92</v>
      </c>
      <c r="H33" s="1">
        <v>103</v>
      </c>
      <c r="I33" s="1">
        <v>92</v>
      </c>
      <c r="J33" s="1">
        <v>82</v>
      </c>
    </row>
    <row r="34" spans="1:10" ht="12" hidden="1">
      <c r="A34" s="1" t="s">
        <v>25</v>
      </c>
      <c r="E34" s="1">
        <v>43</v>
      </c>
      <c r="F34" s="1">
        <v>43</v>
      </c>
      <c r="G34" s="1">
        <v>43</v>
      </c>
      <c r="H34" s="1">
        <v>46</v>
      </c>
      <c r="I34" s="1">
        <v>42</v>
      </c>
      <c r="J34" s="1">
        <v>41</v>
      </c>
    </row>
    <row r="35" spans="1:10" ht="12" hidden="1">
      <c r="A35" s="9" t="s">
        <v>26</v>
      </c>
      <c r="E35" s="1">
        <f aca="true" t="shared" si="7" ref="E35:J35">SUM(E23:E34)</f>
        <v>1822</v>
      </c>
      <c r="F35" s="1">
        <f t="shared" si="7"/>
        <v>1818</v>
      </c>
      <c r="G35" s="1">
        <f t="shared" si="7"/>
        <v>1814</v>
      </c>
      <c r="H35" s="1">
        <f t="shared" si="7"/>
        <v>1952</v>
      </c>
      <c r="I35" s="1">
        <f t="shared" si="7"/>
        <v>1793</v>
      </c>
      <c r="J35" s="1">
        <f t="shared" si="7"/>
        <v>1663</v>
      </c>
    </row>
    <row r="37" spans="1:10" ht="15.7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" customHeight="1">
      <c r="A38" s="32" t="s">
        <v>4</v>
      </c>
      <c r="B38" s="39" t="s">
        <v>5</v>
      </c>
      <c r="C38" s="36" t="s">
        <v>6</v>
      </c>
      <c r="D38" s="37" t="s">
        <v>7</v>
      </c>
      <c r="E38" s="29" t="s">
        <v>29</v>
      </c>
      <c r="F38" s="29" t="s">
        <v>30</v>
      </c>
      <c r="G38" s="29" t="s">
        <v>31</v>
      </c>
      <c r="H38" s="29" t="s">
        <v>32</v>
      </c>
      <c r="I38" s="29" t="s">
        <v>33</v>
      </c>
      <c r="J38" s="29" t="s">
        <v>34</v>
      </c>
    </row>
    <row r="39" spans="1:10" ht="12.75" thickBot="1">
      <c r="A39" s="33"/>
      <c r="B39" s="40"/>
      <c r="C39" s="35"/>
      <c r="D39" s="38"/>
      <c r="E39" s="30"/>
      <c r="F39" s="30"/>
      <c r="G39" s="30"/>
      <c r="H39" s="30"/>
      <c r="I39" s="30"/>
      <c r="J39" s="30"/>
    </row>
    <row r="40" spans="1:10" ht="12">
      <c r="A40" s="1" t="s">
        <v>14</v>
      </c>
      <c r="B40" s="5">
        <v>283</v>
      </c>
      <c r="C40" s="5">
        <v>169</v>
      </c>
      <c r="D40" s="6">
        <f aca="true" t="shared" si="8" ref="D40:D52">C40/B40</f>
        <v>0.5971731448763251</v>
      </c>
      <c r="E40" s="6">
        <f aca="true" t="shared" si="9" ref="E40:E51">E55/B40</f>
        <v>0.6360424028268551</v>
      </c>
      <c r="F40" s="6">
        <f aca="true" t="shared" si="10" ref="F40:F51">F55/B40</f>
        <v>0.6325088339222615</v>
      </c>
      <c r="G40" s="6">
        <f aca="true" t="shared" si="11" ref="G40:G51">G55/B40</f>
        <v>0.6183745583038869</v>
      </c>
      <c r="H40" s="6">
        <f aca="true" t="shared" si="12" ref="H40:H51">H55/B40</f>
        <v>0.8374558303886925</v>
      </c>
      <c r="I40" s="7">
        <f aca="true" t="shared" si="13" ref="I40:I51">I55/B40</f>
        <v>0.6183745583038869</v>
      </c>
      <c r="J40" s="6">
        <f aca="true" t="shared" si="14" ref="J40:J51">J55/B40</f>
        <v>0.5830388692579506</v>
      </c>
    </row>
    <row r="41" spans="1:10" ht="12">
      <c r="A41" s="1" t="s">
        <v>15</v>
      </c>
      <c r="B41" s="5">
        <v>412</v>
      </c>
      <c r="C41" s="5">
        <v>284</v>
      </c>
      <c r="D41" s="6">
        <f t="shared" si="8"/>
        <v>0.6893203883495146</v>
      </c>
      <c r="E41" s="6">
        <f t="shared" si="9"/>
        <v>0.7281553398058253</v>
      </c>
      <c r="F41" s="6">
        <f t="shared" si="10"/>
        <v>0.7305825242718447</v>
      </c>
      <c r="G41" s="6">
        <f t="shared" si="11"/>
        <v>0.7087378640776699</v>
      </c>
      <c r="H41" s="6">
        <f t="shared" si="12"/>
        <v>0.8640776699029126</v>
      </c>
      <c r="I41" s="7">
        <f t="shared" si="13"/>
        <v>0.7160194174757282</v>
      </c>
      <c r="J41" s="6">
        <f t="shared" si="14"/>
        <v>0.6796116504854369</v>
      </c>
    </row>
    <row r="42" spans="1:10" ht="12">
      <c r="A42" s="1" t="s">
        <v>16</v>
      </c>
      <c r="B42" s="8">
        <v>112</v>
      </c>
      <c r="C42" s="8">
        <v>86</v>
      </c>
      <c r="D42" s="6">
        <f t="shared" si="8"/>
        <v>0.7678571428571429</v>
      </c>
      <c r="E42" s="6">
        <f t="shared" si="9"/>
        <v>0.7678571428571429</v>
      </c>
      <c r="F42" s="6">
        <f t="shared" si="10"/>
        <v>0.7678571428571429</v>
      </c>
      <c r="G42" s="6">
        <f t="shared" si="11"/>
        <v>0.7678571428571429</v>
      </c>
      <c r="H42" s="6">
        <f t="shared" si="12"/>
        <v>0.875</v>
      </c>
      <c r="I42" s="7">
        <f t="shared" si="13"/>
        <v>0.7678571428571429</v>
      </c>
      <c r="J42" s="6">
        <f t="shared" si="14"/>
        <v>0.7232142857142857</v>
      </c>
    </row>
    <row r="43" spans="1:10" ht="12">
      <c r="A43" s="1" t="s">
        <v>17</v>
      </c>
      <c r="B43" s="5">
        <v>123</v>
      </c>
      <c r="C43" s="5">
        <v>80</v>
      </c>
      <c r="D43" s="6">
        <f t="shared" si="8"/>
        <v>0.6504065040650406</v>
      </c>
      <c r="E43" s="6">
        <f t="shared" si="9"/>
        <v>0.6829268292682927</v>
      </c>
      <c r="F43" s="6">
        <f t="shared" si="10"/>
        <v>0.6747967479674797</v>
      </c>
      <c r="G43" s="6">
        <f t="shared" si="11"/>
        <v>0.6829268292682927</v>
      </c>
      <c r="H43" s="6">
        <f t="shared" si="12"/>
        <v>0.8211382113821138</v>
      </c>
      <c r="I43" s="7">
        <f t="shared" si="13"/>
        <v>0.6829268292682927</v>
      </c>
      <c r="J43" s="6">
        <f t="shared" si="14"/>
        <v>0.44715447154471544</v>
      </c>
    </row>
    <row r="44" spans="1:10" ht="12">
      <c r="A44" s="1" t="s">
        <v>18</v>
      </c>
      <c r="B44" s="5">
        <v>172</v>
      </c>
      <c r="C44" s="5">
        <v>104</v>
      </c>
      <c r="D44" s="6">
        <f t="shared" si="8"/>
        <v>0.6046511627906976</v>
      </c>
      <c r="E44" s="6">
        <f t="shared" si="9"/>
        <v>0.627906976744186</v>
      </c>
      <c r="F44" s="6">
        <f t="shared" si="10"/>
        <v>0.627906976744186</v>
      </c>
      <c r="G44" s="6">
        <f t="shared" si="11"/>
        <v>0.627906976744186</v>
      </c>
      <c r="H44" s="6">
        <f t="shared" si="12"/>
        <v>0.7906976744186046</v>
      </c>
      <c r="I44" s="7">
        <f t="shared" si="13"/>
        <v>0.6046511627906976</v>
      </c>
      <c r="J44" s="6">
        <f t="shared" si="14"/>
        <v>0.563953488372093</v>
      </c>
    </row>
    <row r="45" spans="1:10" ht="12">
      <c r="A45" s="1" t="s">
        <v>19</v>
      </c>
      <c r="B45" s="5">
        <v>140</v>
      </c>
      <c r="C45" s="5">
        <v>82</v>
      </c>
      <c r="D45" s="6">
        <f t="shared" si="8"/>
        <v>0.5857142857142857</v>
      </c>
      <c r="E45" s="6">
        <f t="shared" si="9"/>
        <v>0.6357142857142857</v>
      </c>
      <c r="F45" s="6">
        <f t="shared" si="10"/>
        <v>0.6214285714285714</v>
      </c>
      <c r="G45" s="6">
        <f t="shared" si="11"/>
        <v>0.6</v>
      </c>
      <c r="H45" s="6">
        <f t="shared" si="12"/>
        <v>0.7</v>
      </c>
      <c r="I45" s="7">
        <f t="shared" si="13"/>
        <v>0.5071428571428571</v>
      </c>
      <c r="J45" s="6">
        <f t="shared" si="14"/>
        <v>0.42142857142857143</v>
      </c>
    </row>
    <row r="46" spans="1:10" ht="12">
      <c r="A46" s="1" t="s">
        <v>20</v>
      </c>
      <c r="B46" s="5">
        <v>83</v>
      </c>
      <c r="C46" s="5">
        <v>58</v>
      </c>
      <c r="D46" s="6">
        <f t="shared" si="8"/>
        <v>0.6987951807228916</v>
      </c>
      <c r="E46" s="6">
        <f t="shared" si="9"/>
        <v>0.7228915662650602</v>
      </c>
      <c r="F46" s="6">
        <f t="shared" si="10"/>
        <v>0.7228915662650602</v>
      </c>
      <c r="G46" s="6">
        <f t="shared" si="11"/>
        <v>0.7108433734939759</v>
      </c>
      <c r="H46" s="6">
        <f t="shared" si="12"/>
        <v>0.8554216867469879</v>
      </c>
      <c r="I46" s="7">
        <f t="shared" si="13"/>
        <v>0.7228915662650602</v>
      </c>
      <c r="J46" s="6">
        <f t="shared" si="14"/>
        <v>0.7108433734939759</v>
      </c>
    </row>
    <row r="47" spans="1:10" ht="12">
      <c r="A47" s="1" t="s">
        <v>21</v>
      </c>
      <c r="B47" s="5">
        <v>444</v>
      </c>
      <c r="C47" s="5">
        <v>347</v>
      </c>
      <c r="D47" s="6">
        <f t="shared" si="8"/>
        <v>0.7815315315315315</v>
      </c>
      <c r="E47" s="6">
        <f t="shared" si="9"/>
        <v>0.795045045045045</v>
      </c>
      <c r="F47" s="6">
        <f t="shared" si="10"/>
        <v>0.7927927927927928</v>
      </c>
      <c r="G47" s="6">
        <f t="shared" si="11"/>
        <v>0.7972972972972973</v>
      </c>
      <c r="H47" s="6">
        <f t="shared" si="12"/>
        <v>0.9144144144144144</v>
      </c>
      <c r="I47" s="7">
        <f t="shared" si="13"/>
        <v>0.7837837837837838</v>
      </c>
      <c r="J47" s="6">
        <f t="shared" si="14"/>
        <v>0.7522522522522522</v>
      </c>
    </row>
    <row r="48" spans="1:10" ht="12">
      <c r="A48" s="1" t="s">
        <v>22</v>
      </c>
      <c r="B48" s="5">
        <v>227</v>
      </c>
      <c r="C48" s="5">
        <v>161</v>
      </c>
      <c r="D48" s="6">
        <f t="shared" si="8"/>
        <v>0.7092511013215859</v>
      </c>
      <c r="E48" s="6">
        <f t="shared" si="9"/>
        <v>0.7577092511013216</v>
      </c>
      <c r="F48" s="6">
        <f t="shared" si="10"/>
        <v>0.7577092511013216</v>
      </c>
      <c r="G48" s="6">
        <f t="shared" si="11"/>
        <v>0.748898678414097</v>
      </c>
      <c r="H48" s="6">
        <f t="shared" si="12"/>
        <v>0.7929515418502202</v>
      </c>
      <c r="I48" s="7">
        <f t="shared" si="13"/>
        <v>0.748898678414097</v>
      </c>
      <c r="J48" s="6">
        <f t="shared" si="14"/>
        <v>0.6784140969162996</v>
      </c>
    </row>
    <row r="49" spans="1:10" ht="12">
      <c r="A49" s="1" t="s">
        <v>23</v>
      </c>
      <c r="B49" s="8">
        <v>166</v>
      </c>
      <c r="C49" s="8">
        <v>127</v>
      </c>
      <c r="D49" s="6">
        <f t="shared" si="8"/>
        <v>0.7650602409638554</v>
      </c>
      <c r="E49" s="6">
        <f t="shared" si="9"/>
        <v>0.8012048192771084</v>
      </c>
      <c r="F49" s="6">
        <f t="shared" si="10"/>
        <v>0.8012048192771084</v>
      </c>
      <c r="G49" s="6">
        <f t="shared" si="11"/>
        <v>0.7951807228915663</v>
      </c>
      <c r="H49" s="6">
        <f t="shared" si="12"/>
        <v>0.9156626506024096</v>
      </c>
      <c r="I49" s="7">
        <f t="shared" si="13"/>
        <v>0.7710843373493976</v>
      </c>
      <c r="J49" s="6">
        <f t="shared" si="14"/>
        <v>0.7048192771084337</v>
      </c>
    </row>
    <row r="50" spans="1:10" ht="12">
      <c r="A50" s="1" t="s">
        <v>24</v>
      </c>
      <c r="B50" s="5">
        <v>120</v>
      </c>
      <c r="C50" s="5">
        <v>62</v>
      </c>
      <c r="D50" s="6">
        <f t="shared" si="8"/>
        <v>0.5166666666666667</v>
      </c>
      <c r="E50" s="6">
        <f t="shared" si="9"/>
        <v>0.55</v>
      </c>
      <c r="F50" s="6">
        <f t="shared" si="10"/>
        <v>0.55</v>
      </c>
      <c r="G50" s="6">
        <f t="shared" si="11"/>
        <v>0.55</v>
      </c>
      <c r="H50" s="6">
        <f t="shared" si="12"/>
        <v>0.65</v>
      </c>
      <c r="I50" s="7">
        <f t="shared" si="13"/>
        <v>0.5333333333333333</v>
      </c>
      <c r="J50" s="6">
        <f t="shared" si="14"/>
        <v>0.475</v>
      </c>
    </row>
    <row r="51" spans="1:10" ht="12">
      <c r="A51" s="1" t="s">
        <v>25</v>
      </c>
      <c r="B51" s="5">
        <v>43</v>
      </c>
      <c r="C51" s="5">
        <v>27</v>
      </c>
      <c r="D51" s="6">
        <f t="shared" si="8"/>
        <v>0.627906976744186</v>
      </c>
      <c r="E51" s="6">
        <f t="shared" si="9"/>
        <v>0.6511627906976745</v>
      </c>
      <c r="F51" s="6">
        <f t="shared" si="10"/>
        <v>0.6511627906976745</v>
      </c>
      <c r="G51" s="6">
        <f t="shared" si="11"/>
        <v>0.6511627906976745</v>
      </c>
      <c r="H51" s="6">
        <f t="shared" si="12"/>
        <v>0.813953488372093</v>
      </c>
      <c r="I51" s="7">
        <f t="shared" si="13"/>
        <v>0.627906976744186</v>
      </c>
      <c r="J51" s="6">
        <f t="shared" si="14"/>
        <v>0.6511627906976745</v>
      </c>
    </row>
    <row r="52" spans="1:9" ht="12">
      <c r="A52" s="9" t="s">
        <v>35</v>
      </c>
      <c r="B52" s="5">
        <f>SUM(B40:B51)</f>
        <v>2325</v>
      </c>
      <c r="C52" s="5">
        <f>SUM(C40:C51)</f>
        <v>1587</v>
      </c>
      <c r="D52" s="6">
        <f t="shared" si="8"/>
        <v>0.6825806451612904</v>
      </c>
      <c r="E52" s="6"/>
      <c r="F52" s="6"/>
      <c r="G52" s="6"/>
      <c r="H52" s="6"/>
      <c r="I52" s="7"/>
    </row>
    <row r="53" spans="4:9" ht="12">
      <c r="D53" s="7"/>
      <c r="E53" s="7"/>
      <c r="F53" s="7"/>
      <c r="G53" s="7"/>
      <c r="H53" s="7"/>
      <c r="I53" s="7"/>
    </row>
    <row r="54" spans="4:10" ht="12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t="12" hidden="1">
      <c r="A55" s="1" t="s">
        <v>14</v>
      </c>
      <c r="D55" s="7"/>
      <c r="E55" s="1">
        <v>180</v>
      </c>
      <c r="F55" s="1">
        <v>179</v>
      </c>
      <c r="G55" s="1">
        <v>175</v>
      </c>
      <c r="H55" s="1">
        <v>237</v>
      </c>
      <c r="I55" s="1">
        <v>175</v>
      </c>
      <c r="J55" s="1">
        <v>165</v>
      </c>
    </row>
    <row r="56" spans="1:10" ht="12" hidden="1">
      <c r="A56" s="1" t="s">
        <v>15</v>
      </c>
      <c r="D56" s="7"/>
      <c r="E56" s="1">
        <v>300</v>
      </c>
      <c r="F56" s="1">
        <v>301</v>
      </c>
      <c r="G56" s="1">
        <v>292</v>
      </c>
      <c r="H56" s="1">
        <v>356</v>
      </c>
      <c r="I56" s="1">
        <v>295</v>
      </c>
      <c r="J56" s="1">
        <v>280</v>
      </c>
    </row>
    <row r="57" spans="1:10" ht="12" hidden="1">
      <c r="A57" s="1" t="s">
        <v>16</v>
      </c>
      <c r="D57" s="7"/>
      <c r="E57" s="1">
        <v>86</v>
      </c>
      <c r="F57" s="1">
        <v>86</v>
      </c>
      <c r="G57" s="1">
        <v>86</v>
      </c>
      <c r="H57" s="1">
        <v>98</v>
      </c>
      <c r="I57" s="1">
        <v>86</v>
      </c>
      <c r="J57" s="1">
        <v>81</v>
      </c>
    </row>
    <row r="58" spans="1:10" ht="12" hidden="1">
      <c r="A58" s="1" t="s">
        <v>17</v>
      </c>
      <c r="D58" s="7"/>
      <c r="E58" s="1">
        <v>84</v>
      </c>
      <c r="F58" s="1">
        <v>83</v>
      </c>
      <c r="G58" s="1">
        <v>84</v>
      </c>
      <c r="H58" s="1">
        <v>101</v>
      </c>
      <c r="I58" s="1">
        <v>84</v>
      </c>
      <c r="J58" s="1">
        <v>55</v>
      </c>
    </row>
    <row r="59" spans="1:10" ht="12" hidden="1">
      <c r="A59" s="1" t="s">
        <v>18</v>
      </c>
      <c r="D59" s="7"/>
      <c r="E59" s="1">
        <v>108</v>
      </c>
      <c r="F59" s="1">
        <v>108</v>
      </c>
      <c r="G59" s="1">
        <v>108</v>
      </c>
      <c r="H59" s="1">
        <v>136</v>
      </c>
      <c r="I59" s="1">
        <v>104</v>
      </c>
      <c r="J59" s="1">
        <v>97</v>
      </c>
    </row>
    <row r="60" spans="1:10" ht="12" hidden="1">
      <c r="A60" s="1" t="s">
        <v>19</v>
      </c>
      <c r="D60" s="7"/>
      <c r="E60" s="1">
        <v>89</v>
      </c>
      <c r="F60" s="1">
        <v>87</v>
      </c>
      <c r="G60" s="1">
        <v>84</v>
      </c>
      <c r="H60" s="1">
        <v>98</v>
      </c>
      <c r="I60" s="1">
        <v>71</v>
      </c>
      <c r="J60" s="1">
        <v>59</v>
      </c>
    </row>
    <row r="61" spans="1:10" ht="12" hidden="1">
      <c r="A61" s="1" t="s">
        <v>20</v>
      </c>
      <c r="D61" s="7"/>
      <c r="E61" s="1">
        <v>60</v>
      </c>
      <c r="F61" s="1">
        <v>60</v>
      </c>
      <c r="G61" s="1">
        <v>59</v>
      </c>
      <c r="H61" s="1">
        <v>71</v>
      </c>
      <c r="I61" s="1">
        <v>60</v>
      </c>
      <c r="J61" s="1">
        <v>59</v>
      </c>
    </row>
    <row r="62" spans="1:10" ht="12" hidden="1">
      <c r="A62" s="1" t="s">
        <v>21</v>
      </c>
      <c r="D62" s="7"/>
      <c r="E62" s="1">
        <v>353</v>
      </c>
      <c r="F62" s="1">
        <v>352</v>
      </c>
      <c r="G62" s="1">
        <v>354</v>
      </c>
      <c r="H62" s="1">
        <v>406</v>
      </c>
      <c r="I62" s="1">
        <v>348</v>
      </c>
      <c r="J62" s="1">
        <v>334</v>
      </c>
    </row>
    <row r="63" spans="1:10" ht="12" hidden="1">
      <c r="A63" s="1" t="s">
        <v>22</v>
      </c>
      <c r="D63" s="7"/>
      <c r="E63" s="1">
        <v>172</v>
      </c>
      <c r="F63" s="1">
        <v>172</v>
      </c>
      <c r="G63" s="1">
        <v>170</v>
      </c>
      <c r="H63" s="1">
        <v>180</v>
      </c>
      <c r="I63" s="1">
        <v>170</v>
      </c>
      <c r="J63" s="1">
        <v>154</v>
      </c>
    </row>
    <row r="64" spans="1:10" ht="12" hidden="1">
      <c r="A64" s="1" t="s">
        <v>23</v>
      </c>
      <c r="D64" s="7"/>
      <c r="E64" s="1">
        <v>133</v>
      </c>
      <c r="F64" s="1">
        <v>133</v>
      </c>
      <c r="G64" s="1">
        <v>132</v>
      </c>
      <c r="H64" s="1">
        <v>152</v>
      </c>
      <c r="I64" s="1">
        <v>128</v>
      </c>
      <c r="J64" s="1">
        <v>117</v>
      </c>
    </row>
    <row r="65" spans="1:10" ht="12" hidden="1">
      <c r="A65" s="1" t="s">
        <v>24</v>
      </c>
      <c r="D65" s="7"/>
      <c r="E65" s="1">
        <v>66</v>
      </c>
      <c r="F65" s="1">
        <v>66</v>
      </c>
      <c r="G65" s="1">
        <v>66</v>
      </c>
      <c r="H65" s="1">
        <v>78</v>
      </c>
      <c r="I65" s="1">
        <v>64</v>
      </c>
      <c r="J65" s="1">
        <v>57</v>
      </c>
    </row>
    <row r="66" spans="1:10" ht="12" hidden="1">
      <c r="A66" s="1" t="s">
        <v>25</v>
      </c>
      <c r="D66" s="7"/>
      <c r="E66" s="1">
        <v>28</v>
      </c>
      <c r="F66" s="1">
        <v>28</v>
      </c>
      <c r="G66" s="1">
        <v>28</v>
      </c>
      <c r="H66" s="1">
        <v>35</v>
      </c>
      <c r="I66" s="1">
        <v>27</v>
      </c>
      <c r="J66" s="1">
        <v>28</v>
      </c>
    </row>
    <row r="67" spans="1:10" ht="12" hidden="1">
      <c r="A67" s="9" t="s">
        <v>35</v>
      </c>
      <c r="D67" s="7"/>
      <c r="E67" s="1">
        <f aca="true" t="shared" si="15" ref="E67:J67">SUM(E55:E66)</f>
        <v>1659</v>
      </c>
      <c r="F67" s="1">
        <f t="shared" si="15"/>
        <v>1655</v>
      </c>
      <c r="G67" s="1">
        <f t="shared" si="15"/>
        <v>1638</v>
      </c>
      <c r="H67" s="1">
        <f t="shared" si="15"/>
        <v>1948</v>
      </c>
      <c r="I67" s="1">
        <f t="shared" si="15"/>
        <v>1612</v>
      </c>
      <c r="J67" s="1">
        <f t="shared" si="15"/>
        <v>1486</v>
      </c>
    </row>
    <row r="68" spans="4:9" ht="12">
      <c r="D68" s="7"/>
      <c r="E68" s="7"/>
      <c r="F68" s="7"/>
      <c r="G68" s="7"/>
      <c r="H68" s="7"/>
      <c r="I68" s="7"/>
    </row>
    <row r="69" spans="1:10" ht="15.75">
      <c r="A69" s="31" t="s">
        <v>37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" customHeight="1">
      <c r="A70" s="32" t="s">
        <v>4</v>
      </c>
      <c r="B70" s="39" t="s">
        <v>5</v>
      </c>
      <c r="C70" s="36" t="s">
        <v>6</v>
      </c>
      <c r="D70" s="37" t="s">
        <v>7</v>
      </c>
      <c r="E70" s="29" t="s">
        <v>38</v>
      </c>
      <c r="F70" s="29" t="s">
        <v>30</v>
      </c>
      <c r="G70" s="29" t="s">
        <v>31</v>
      </c>
      <c r="H70" s="29" t="s">
        <v>32</v>
      </c>
      <c r="I70" s="29" t="s">
        <v>39</v>
      </c>
      <c r="J70" s="29" t="s">
        <v>40</v>
      </c>
    </row>
    <row r="71" spans="1:10" ht="12.75" thickBot="1">
      <c r="A71" s="33"/>
      <c r="B71" s="40"/>
      <c r="C71" s="35"/>
      <c r="D71" s="38"/>
      <c r="E71" s="30"/>
      <c r="F71" s="30"/>
      <c r="G71" s="30"/>
      <c r="H71" s="30"/>
      <c r="I71" s="30"/>
      <c r="J71" s="30"/>
    </row>
    <row r="72" spans="1:10" ht="12">
      <c r="A72" s="1" t="s">
        <v>14</v>
      </c>
      <c r="B72" s="5">
        <v>1293</v>
      </c>
      <c r="C72" s="5">
        <v>848</v>
      </c>
      <c r="D72" s="6">
        <f aca="true" t="shared" si="16" ref="D72:D84">C72/B72</f>
        <v>0.6558391337973705</v>
      </c>
      <c r="E72" s="6">
        <f aca="true" t="shared" si="17" ref="E72:E83">E87/B72</f>
        <v>0.6751740139211136</v>
      </c>
      <c r="F72" s="6">
        <f aca="true" t="shared" si="18" ref="F72:F83">F87/B72</f>
        <v>0.831399845320959</v>
      </c>
      <c r="G72" s="6">
        <f aca="true" t="shared" si="19" ref="G72:G83">G87/B72</f>
        <v>0.8306264501160093</v>
      </c>
      <c r="H72" s="6">
        <f aca="true" t="shared" si="20" ref="H72:H83">H87/B72</f>
        <v>0.8708430007733952</v>
      </c>
      <c r="I72" s="7">
        <f aca="true" t="shared" si="21" ref="I72:I83">I87/B72</f>
        <v>0.6597061098221191</v>
      </c>
      <c r="J72" s="6">
        <f aca="true" t="shared" si="22" ref="J72:J83">J87/B72</f>
        <v>0.2853828306264501</v>
      </c>
    </row>
    <row r="73" spans="1:10" ht="12">
      <c r="A73" s="1" t="s">
        <v>15</v>
      </c>
      <c r="B73" s="5">
        <v>1887</v>
      </c>
      <c r="C73" s="5">
        <v>1428</v>
      </c>
      <c r="D73" s="6">
        <f t="shared" si="16"/>
        <v>0.7567567567567568</v>
      </c>
      <c r="E73" s="6">
        <f t="shared" si="17"/>
        <v>0.7800741918388977</v>
      </c>
      <c r="F73" s="6">
        <f t="shared" si="18"/>
        <v>0.9141494435612083</v>
      </c>
      <c r="G73" s="6">
        <f t="shared" si="19"/>
        <v>0.9130895601483837</v>
      </c>
      <c r="H73" s="6">
        <f t="shared" si="20"/>
        <v>0.9538950715421304</v>
      </c>
      <c r="I73" s="7">
        <f t="shared" si="21"/>
        <v>0.7609962904080552</v>
      </c>
      <c r="J73" s="6">
        <f t="shared" si="22"/>
        <v>0.5813460519342872</v>
      </c>
    </row>
    <row r="74" spans="1:10" ht="12">
      <c r="A74" s="1" t="s">
        <v>16</v>
      </c>
      <c r="B74" s="8">
        <v>543</v>
      </c>
      <c r="C74" s="8">
        <v>393</v>
      </c>
      <c r="D74" s="6">
        <f t="shared" si="16"/>
        <v>0.7237569060773481</v>
      </c>
      <c r="E74" s="6">
        <f t="shared" si="17"/>
        <v>0.7605893186003683</v>
      </c>
      <c r="F74" s="6">
        <f t="shared" si="18"/>
        <v>0.8637200736648251</v>
      </c>
      <c r="G74" s="6">
        <f t="shared" si="19"/>
        <v>0.858195211786372</v>
      </c>
      <c r="H74" s="6">
        <f t="shared" si="20"/>
        <v>0.8821362799263351</v>
      </c>
      <c r="I74" s="7">
        <f t="shared" si="21"/>
        <v>0.7274401473296501</v>
      </c>
      <c r="J74" s="6">
        <f t="shared" si="22"/>
        <v>0.56353591160221</v>
      </c>
    </row>
    <row r="75" spans="1:10" ht="12">
      <c r="A75" s="1" t="s">
        <v>17</v>
      </c>
      <c r="B75" s="5">
        <v>661</v>
      </c>
      <c r="C75" s="5">
        <v>467</v>
      </c>
      <c r="D75" s="6">
        <f t="shared" si="16"/>
        <v>0.7065052950075643</v>
      </c>
      <c r="E75" s="6">
        <f t="shared" si="17"/>
        <v>0.7261724659606656</v>
      </c>
      <c r="F75" s="6">
        <f t="shared" si="18"/>
        <v>0.8456883509833586</v>
      </c>
      <c r="G75" s="6">
        <f t="shared" si="19"/>
        <v>0.8472012102874432</v>
      </c>
      <c r="H75" s="6">
        <f t="shared" si="20"/>
        <v>0.8835098335854765</v>
      </c>
      <c r="I75" s="7">
        <f t="shared" si="21"/>
        <v>0.7125567322239031</v>
      </c>
      <c r="J75" s="6">
        <f t="shared" si="22"/>
        <v>0.3857791225416036</v>
      </c>
    </row>
    <row r="76" spans="1:10" ht="12">
      <c r="A76" s="1" t="s">
        <v>18</v>
      </c>
      <c r="B76" s="5">
        <v>686</v>
      </c>
      <c r="C76" s="5">
        <v>510</v>
      </c>
      <c r="D76" s="6">
        <f>C76/B76</f>
        <v>0.7434402332361516</v>
      </c>
      <c r="E76" s="6">
        <f t="shared" si="17"/>
        <v>0.7798833819241983</v>
      </c>
      <c r="F76" s="6">
        <f t="shared" si="18"/>
        <v>0.9271137026239067</v>
      </c>
      <c r="G76" s="6">
        <f t="shared" si="19"/>
        <v>0.9271137026239067</v>
      </c>
      <c r="H76" s="6">
        <f t="shared" si="20"/>
        <v>0.9620991253644315</v>
      </c>
      <c r="I76" s="7">
        <f t="shared" si="21"/>
        <v>0.7653061224489796</v>
      </c>
      <c r="J76" s="6">
        <f t="shared" si="22"/>
        <v>0.4752186588921283</v>
      </c>
    </row>
    <row r="77" spans="1:10" ht="12">
      <c r="A77" s="1" t="s">
        <v>19</v>
      </c>
      <c r="B77" s="5">
        <v>596</v>
      </c>
      <c r="C77" s="5">
        <v>378</v>
      </c>
      <c r="D77" s="6">
        <f t="shared" si="16"/>
        <v>0.6342281879194631</v>
      </c>
      <c r="E77" s="6">
        <f t="shared" si="17"/>
        <v>0.6593959731543624</v>
      </c>
      <c r="F77" s="6">
        <f t="shared" si="18"/>
        <v>0.8003355704697986</v>
      </c>
      <c r="G77" s="6">
        <f t="shared" si="19"/>
        <v>0.7936241610738255</v>
      </c>
      <c r="H77" s="6">
        <f t="shared" si="20"/>
        <v>0.8154362416107382</v>
      </c>
      <c r="I77" s="7">
        <f t="shared" si="21"/>
        <v>0.6006711409395973</v>
      </c>
      <c r="J77" s="6">
        <f t="shared" si="22"/>
        <v>0.34060402684563756</v>
      </c>
    </row>
    <row r="78" spans="1:10" ht="12">
      <c r="A78" s="1" t="s">
        <v>20</v>
      </c>
      <c r="B78" s="5">
        <v>373</v>
      </c>
      <c r="C78" s="5">
        <v>272</v>
      </c>
      <c r="D78" s="6">
        <f t="shared" si="16"/>
        <v>0.7292225201072386</v>
      </c>
      <c r="E78" s="6">
        <f t="shared" si="17"/>
        <v>0.7372654155495979</v>
      </c>
      <c r="F78" s="6">
        <f t="shared" si="18"/>
        <v>0.8284182305630027</v>
      </c>
      <c r="G78" s="6">
        <f t="shared" si="19"/>
        <v>0.8445040214477212</v>
      </c>
      <c r="H78" s="6">
        <f t="shared" si="20"/>
        <v>0.8766756032171582</v>
      </c>
      <c r="I78" s="7">
        <f t="shared" si="21"/>
        <v>0.7372654155495979</v>
      </c>
      <c r="J78" s="6">
        <f t="shared" si="22"/>
        <v>0.6193029490616622</v>
      </c>
    </row>
    <row r="79" spans="1:10" ht="12">
      <c r="A79" s="1" t="s">
        <v>21</v>
      </c>
      <c r="B79" s="5">
        <v>2124</v>
      </c>
      <c r="C79" s="5">
        <v>1737</v>
      </c>
      <c r="D79" s="6">
        <f t="shared" si="16"/>
        <v>0.8177966101694916</v>
      </c>
      <c r="E79" s="6">
        <f t="shared" si="17"/>
        <v>0.839924670433145</v>
      </c>
      <c r="F79" s="6">
        <f t="shared" si="18"/>
        <v>0.9293785310734464</v>
      </c>
      <c r="G79" s="6">
        <f t="shared" si="19"/>
        <v>0.9204331450094162</v>
      </c>
      <c r="H79" s="6">
        <f t="shared" si="20"/>
        <v>0.9576271186440678</v>
      </c>
      <c r="I79" s="7">
        <f t="shared" si="21"/>
        <v>0.8234463276836158</v>
      </c>
      <c r="J79" s="6">
        <f t="shared" si="22"/>
        <v>0.6756120527306968</v>
      </c>
    </row>
    <row r="80" spans="1:10" ht="12">
      <c r="A80" s="1" t="s">
        <v>22</v>
      </c>
      <c r="B80" s="5">
        <v>1206</v>
      </c>
      <c r="C80" s="5">
        <v>966</v>
      </c>
      <c r="D80" s="6">
        <f t="shared" si="16"/>
        <v>0.8009950248756219</v>
      </c>
      <c r="E80" s="6">
        <f t="shared" si="17"/>
        <v>0.8192371475953566</v>
      </c>
      <c r="F80" s="6">
        <f t="shared" si="18"/>
        <v>0.9013266998341625</v>
      </c>
      <c r="G80" s="6">
        <f t="shared" si="19"/>
        <v>0.8980099502487562</v>
      </c>
      <c r="H80" s="6">
        <f t="shared" si="20"/>
        <v>0.9203980099502488</v>
      </c>
      <c r="I80" s="7">
        <f t="shared" si="21"/>
        <v>0.7993366500829188</v>
      </c>
      <c r="J80" s="6">
        <f t="shared" si="22"/>
        <v>0.5447761194029851</v>
      </c>
    </row>
    <row r="81" spans="1:10" ht="12">
      <c r="A81" s="1" t="s">
        <v>23</v>
      </c>
      <c r="B81" s="8">
        <v>714</v>
      </c>
      <c r="C81" s="8">
        <v>602</v>
      </c>
      <c r="D81" s="6">
        <f t="shared" si="16"/>
        <v>0.8431372549019608</v>
      </c>
      <c r="E81" s="6">
        <f t="shared" si="17"/>
        <v>0.8557422969187675</v>
      </c>
      <c r="F81" s="6">
        <f t="shared" si="18"/>
        <v>0.9537815126050421</v>
      </c>
      <c r="G81" s="6">
        <f t="shared" si="19"/>
        <v>0.9495798319327731</v>
      </c>
      <c r="H81" s="6">
        <f t="shared" si="20"/>
        <v>0.9789915966386554</v>
      </c>
      <c r="I81" s="7">
        <f t="shared" si="21"/>
        <v>0.8473389355742297</v>
      </c>
      <c r="J81" s="6">
        <f t="shared" si="22"/>
        <v>0.6176470588235294</v>
      </c>
    </row>
    <row r="82" spans="1:10" ht="12">
      <c r="A82" s="1" t="s">
        <v>24</v>
      </c>
      <c r="B82" s="5">
        <v>706</v>
      </c>
      <c r="C82" s="5">
        <v>357</v>
      </c>
      <c r="D82" s="6">
        <f t="shared" si="16"/>
        <v>0.5056657223796034</v>
      </c>
      <c r="E82" s="6">
        <f t="shared" si="17"/>
        <v>0.56657223796034</v>
      </c>
      <c r="F82" s="6">
        <f t="shared" si="18"/>
        <v>0.6968838526912181</v>
      </c>
      <c r="G82" s="6">
        <f t="shared" si="19"/>
        <v>0.6855524079320113</v>
      </c>
      <c r="H82" s="6">
        <f t="shared" si="20"/>
        <v>0.7308781869688386</v>
      </c>
      <c r="I82" s="7">
        <f t="shared" si="21"/>
        <v>0.5212464589235127</v>
      </c>
      <c r="J82" s="6">
        <f t="shared" si="22"/>
        <v>0.28895184135977336</v>
      </c>
    </row>
    <row r="83" spans="1:10" ht="12">
      <c r="A83" s="1" t="s">
        <v>25</v>
      </c>
      <c r="B83" s="5">
        <v>246</v>
      </c>
      <c r="C83" s="5">
        <v>164</v>
      </c>
      <c r="D83" s="6">
        <f t="shared" si="16"/>
        <v>0.6666666666666666</v>
      </c>
      <c r="E83" s="6">
        <f t="shared" si="17"/>
        <v>0.6829268292682927</v>
      </c>
      <c r="F83" s="6">
        <f t="shared" si="18"/>
        <v>0.8495934959349594</v>
      </c>
      <c r="G83" s="6">
        <f t="shared" si="19"/>
        <v>0.7886178861788617</v>
      </c>
      <c r="H83" s="6">
        <f t="shared" si="20"/>
        <v>0.943089430894309</v>
      </c>
      <c r="I83" s="7">
        <f t="shared" si="21"/>
        <v>0.6747967479674797</v>
      </c>
      <c r="J83" s="6">
        <f t="shared" si="22"/>
        <v>0.532520325203252</v>
      </c>
    </row>
    <row r="84" spans="1:9" ht="12">
      <c r="A84" s="9" t="s">
        <v>26</v>
      </c>
      <c r="B84" s="5">
        <f>SUM(B72:B83)</f>
        <v>11035</v>
      </c>
      <c r="C84" s="5">
        <f>SUM(C72:C83)</f>
        <v>8122</v>
      </c>
      <c r="D84" s="6">
        <f t="shared" si="16"/>
        <v>0.7360217489805165</v>
      </c>
      <c r="E84" s="6"/>
      <c r="F84" s="6"/>
      <c r="G84" s="6"/>
      <c r="H84" s="6"/>
      <c r="I84" s="7"/>
    </row>
    <row r="85" spans="1:9" ht="12">
      <c r="A85" s="9"/>
      <c r="B85" s="5"/>
      <c r="C85" s="5"/>
      <c r="D85" s="6"/>
      <c r="E85" s="6"/>
      <c r="F85" s="6"/>
      <c r="G85" s="6"/>
      <c r="H85" s="6"/>
      <c r="I85" s="7"/>
    </row>
    <row r="86" spans="4:10" ht="12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t="12" hidden="1">
      <c r="A87" s="1" t="s">
        <v>14</v>
      </c>
      <c r="D87" s="7"/>
      <c r="E87" s="1">
        <v>873</v>
      </c>
      <c r="F87" s="1">
        <v>1075</v>
      </c>
      <c r="G87" s="1">
        <v>1074</v>
      </c>
      <c r="H87" s="1">
        <v>1126</v>
      </c>
      <c r="I87" s="1">
        <v>853</v>
      </c>
      <c r="J87" s="1">
        <v>369</v>
      </c>
    </row>
    <row r="88" spans="1:10" ht="12" hidden="1">
      <c r="A88" s="1" t="s">
        <v>15</v>
      </c>
      <c r="D88" s="7"/>
      <c r="E88" s="1">
        <v>1472</v>
      </c>
      <c r="F88" s="1">
        <v>1725</v>
      </c>
      <c r="G88" s="1">
        <v>1723</v>
      </c>
      <c r="H88" s="1">
        <v>1800</v>
      </c>
      <c r="I88" s="1">
        <v>1436</v>
      </c>
      <c r="J88" s="1">
        <v>1097</v>
      </c>
    </row>
    <row r="89" spans="1:10" ht="12" hidden="1">
      <c r="A89" s="1" t="s">
        <v>16</v>
      </c>
      <c r="D89" s="7"/>
      <c r="E89" s="1">
        <v>413</v>
      </c>
      <c r="F89" s="1">
        <v>469</v>
      </c>
      <c r="G89" s="1">
        <v>466</v>
      </c>
      <c r="H89" s="1">
        <v>479</v>
      </c>
      <c r="I89" s="1">
        <v>395</v>
      </c>
      <c r="J89" s="1">
        <v>306</v>
      </c>
    </row>
    <row r="90" spans="1:10" ht="12" hidden="1">
      <c r="A90" s="1" t="s">
        <v>17</v>
      </c>
      <c r="D90" s="7"/>
      <c r="E90" s="1">
        <v>480</v>
      </c>
      <c r="F90" s="1">
        <v>559</v>
      </c>
      <c r="G90" s="1">
        <v>560</v>
      </c>
      <c r="H90" s="1">
        <v>584</v>
      </c>
      <c r="I90" s="1">
        <v>471</v>
      </c>
      <c r="J90" s="1">
        <v>255</v>
      </c>
    </row>
    <row r="91" spans="1:10" ht="12" hidden="1">
      <c r="A91" s="1" t="s">
        <v>18</v>
      </c>
      <c r="D91" s="7"/>
      <c r="E91" s="1">
        <v>535</v>
      </c>
      <c r="F91" s="1">
        <v>636</v>
      </c>
      <c r="G91" s="1">
        <v>636</v>
      </c>
      <c r="H91" s="1">
        <v>660</v>
      </c>
      <c r="I91" s="1">
        <v>525</v>
      </c>
      <c r="J91" s="1">
        <v>326</v>
      </c>
    </row>
    <row r="92" spans="1:10" ht="12" hidden="1">
      <c r="A92" s="1" t="s">
        <v>19</v>
      </c>
      <c r="D92" s="7"/>
      <c r="E92" s="1">
        <v>393</v>
      </c>
      <c r="F92" s="1">
        <v>477</v>
      </c>
      <c r="G92" s="1">
        <v>473</v>
      </c>
      <c r="H92" s="1">
        <v>486</v>
      </c>
      <c r="I92" s="1">
        <v>358</v>
      </c>
      <c r="J92" s="1">
        <v>203</v>
      </c>
    </row>
    <row r="93" spans="1:10" ht="12" hidden="1">
      <c r="A93" s="1" t="s">
        <v>20</v>
      </c>
      <c r="D93" s="7"/>
      <c r="E93" s="1">
        <v>275</v>
      </c>
      <c r="F93" s="1">
        <v>309</v>
      </c>
      <c r="G93" s="1">
        <v>315</v>
      </c>
      <c r="H93" s="1">
        <v>327</v>
      </c>
      <c r="I93" s="1">
        <v>275</v>
      </c>
      <c r="J93" s="1">
        <v>231</v>
      </c>
    </row>
    <row r="94" spans="1:10" ht="12" hidden="1">
      <c r="A94" s="1" t="s">
        <v>21</v>
      </c>
      <c r="D94" s="7"/>
      <c r="E94" s="1">
        <v>1784</v>
      </c>
      <c r="F94" s="1">
        <v>1974</v>
      </c>
      <c r="G94" s="1">
        <v>1955</v>
      </c>
      <c r="H94" s="1">
        <v>2034</v>
      </c>
      <c r="I94" s="1">
        <v>1749</v>
      </c>
      <c r="J94" s="1">
        <v>1435</v>
      </c>
    </row>
    <row r="95" spans="1:10" ht="12" hidden="1">
      <c r="A95" s="1" t="s">
        <v>22</v>
      </c>
      <c r="D95" s="7"/>
      <c r="E95" s="1">
        <v>988</v>
      </c>
      <c r="F95" s="1">
        <v>1087</v>
      </c>
      <c r="G95" s="1">
        <v>1083</v>
      </c>
      <c r="H95" s="1">
        <v>1110</v>
      </c>
      <c r="I95" s="1">
        <v>964</v>
      </c>
      <c r="J95" s="1">
        <v>657</v>
      </c>
    </row>
    <row r="96" spans="1:10" ht="12" hidden="1">
      <c r="A96" s="1" t="s">
        <v>23</v>
      </c>
      <c r="D96" s="7"/>
      <c r="E96" s="1">
        <v>611</v>
      </c>
      <c r="F96" s="1">
        <v>681</v>
      </c>
      <c r="G96" s="1">
        <v>678</v>
      </c>
      <c r="H96" s="1">
        <v>699</v>
      </c>
      <c r="I96" s="1">
        <v>605</v>
      </c>
      <c r="J96" s="1">
        <v>441</v>
      </c>
    </row>
    <row r="97" spans="1:10" ht="12" hidden="1">
      <c r="A97" s="1" t="s">
        <v>24</v>
      </c>
      <c r="D97" s="7"/>
      <c r="E97" s="1">
        <v>400</v>
      </c>
      <c r="F97" s="1">
        <v>492</v>
      </c>
      <c r="G97" s="1">
        <v>484</v>
      </c>
      <c r="H97" s="1">
        <v>516</v>
      </c>
      <c r="I97" s="1">
        <v>368</v>
      </c>
      <c r="J97" s="1">
        <v>204</v>
      </c>
    </row>
    <row r="98" spans="1:10" ht="12" hidden="1">
      <c r="A98" s="1" t="s">
        <v>25</v>
      </c>
      <c r="D98" s="7"/>
      <c r="E98" s="1">
        <v>168</v>
      </c>
      <c r="F98" s="1">
        <v>209</v>
      </c>
      <c r="G98" s="1">
        <v>194</v>
      </c>
      <c r="H98" s="1">
        <v>232</v>
      </c>
      <c r="I98" s="1">
        <v>166</v>
      </c>
      <c r="J98" s="1">
        <v>131</v>
      </c>
    </row>
    <row r="99" spans="1:10" ht="12" hidden="1">
      <c r="A99" s="9" t="s">
        <v>35</v>
      </c>
      <c r="D99" s="7"/>
      <c r="E99" s="1">
        <f aca="true" t="shared" si="23" ref="E99:J99">SUM(E87:E98)</f>
        <v>8392</v>
      </c>
      <c r="F99" s="1">
        <f t="shared" si="23"/>
        <v>9693</v>
      </c>
      <c r="G99" s="1">
        <f t="shared" si="23"/>
        <v>9641</v>
      </c>
      <c r="H99" s="1">
        <f t="shared" si="23"/>
        <v>10053</v>
      </c>
      <c r="I99" s="1">
        <f t="shared" si="23"/>
        <v>8165</v>
      </c>
      <c r="J99" s="1">
        <f t="shared" si="23"/>
        <v>5655</v>
      </c>
    </row>
    <row r="100" spans="1:9" ht="12">
      <c r="A100" s="9"/>
      <c r="D100" s="7"/>
      <c r="E100" s="7"/>
      <c r="F100" s="7"/>
      <c r="G100" s="7"/>
      <c r="H100" s="7"/>
      <c r="I100" s="7"/>
    </row>
    <row r="101" spans="1:12" ht="15.75">
      <c r="A101" s="31" t="s">
        <v>42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3" ht="12" customHeight="1">
      <c r="A102" s="32" t="s">
        <v>4</v>
      </c>
      <c r="B102" s="39" t="s">
        <v>5</v>
      </c>
      <c r="C102" s="36" t="s">
        <v>6</v>
      </c>
      <c r="D102" s="37" t="s">
        <v>7</v>
      </c>
      <c r="E102" s="29" t="s">
        <v>38</v>
      </c>
      <c r="F102" s="29" t="s">
        <v>30</v>
      </c>
      <c r="G102" s="29" t="s">
        <v>43</v>
      </c>
      <c r="H102" s="29" t="s">
        <v>44</v>
      </c>
      <c r="I102" s="29" t="s">
        <v>45</v>
      </c>
      <c r="J102" s="29" t="s">
        <v>46</v>
      </c>
      <c r="K102" s="29" t="s">
        <v>47</v>
      </c>
      <c r="L102" s="29" t="s">
        <v>40</v>
      </c>
      <c r="M102" s="10"/>
    </row>
    <row r="103" spans="1:21" ht="12.75" thickBot="1">
      <c r="A103" s="33"/>
      <c r="B103" s="40"/>
      <c r="C103" s="35"/>
      <c r="D103" s="38"/>
      <c r="E103" s="30"/>
      <c r="F103" s="30"/>
      <c r="G103" s="30"/>
      <c r="H103" s="30"/>
      <c r="I103" s="30"/>
      <c r="J103" s="30"/>
      <c r="K103" s="30"/>
      <c r="L103" s="30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13" ht="12">
      <c r="A104" s="1" t="s">
        <v>14</v>
      </c>
      <c r="B104" s="5">
        <v>415</v>
      </c>
      <c r="C104" s="5">
        <v>220</v>
      </c>
      <c r="D104" s="6">
        <f aca="true" t="shared" si="24" ref="D104:D116">C104/B104</f>
        <v>0.5301204819277109</v>
      </c>
      <c r="E104" s="6">
        <f>N104/B104</f>
        <v>0</v>
      </c>
      <c r="F104" s="6">
        <f>O104/B104</f>
        <v>0</v>
      </c>
      <c r="G104" s="6">
        <f>P104/B104</f>
        <v>0</v>
      </c>
      <c r="H104" s="6">
        <f>Q104/B104</f>
        <v>0</v>
      </c>
      <c r="I104" s="6">
        <f>R104/B104</f>
        <v>0</v>
      </c>
      <c r="J104" s="6">
        <f>S104/B104</f>
        <v>0</v>
      </c>
      <c r="K104" s="7">
        <f>T104/B104</f>
        <v>0</v>
      </c>
      <c r="L104" s="6">
        <f>U104/B104</f>
        <v>0</v>
      </c>
      <c r="M104" s="6"/>
    </row>
    <row r="105" spans="1:13" ht="12">
      <c r="A105" s="1" t="s">
        <v>15</v>
      </c>
      <c r="B105" s="5">
        <v>598</v>
      </c>
      <c r="C105" s="5">
        <v>368</v>
      </c>
      <c r="D105" s="6">
        <f t="shared" si="24"/>
        <v>0.6153846153846154</v>
      </c>
      <c r="E105" s="6">
        <f aca="true" t="shared" si="25" ref="E105:E115">N105/B105</f>
        <v>0</v>
      </c>
      <c r="F105" s="6">
        <f aca="true" t="shared" si="26" ref="F105:F115">O105/B105</f>
        <v>0</v>
      </c>
      <c r="G105" s="6">
        <f aca="true" t="shared" si="27" ref="G105:G115">P105/B105</f>
        <v>0</v>
      </c>
      <c r="H105" s="6">
        <f aca="true" t="shared" si="28" ref="H105:H115">Q105/B105</f>
        <v>0</v>
      </c>
      <c r="I105" s="6">
        <f aca="true" t="shared" si="29" ref="I105:I115">R105/B105</f>
        <v>0</v>
      </c>
      <c r="J105" s="6">
        <f aca="true" t="shared" si="30" ref="J105:J115">S105/B105</f>
        <v>0</v>
      </c>
      <c r="K105" s="7">
        <f aca="true" t="shared" si="31" ref="K105:K115">T105/B105</f>
        <v>0</v>
      </c>
      <c r="L105" s="6">
        <f aca="true" t="shared" si="32" ref="L105:L115">U105/B105</f>
        <v>0</v>
      </c>
      <c r="M105" s="6"/>
    </row>
    <row r="106" spans="1:13" ht="12">
      <c r="A106" s="1" t="s">
        <v>16</v>
      </c>
      <c r="B106" s="8">
        <v>174</v>
      </c>
      <c r="C106" s="8">
        <v>92</v>
      </c>
      <c r="D106" s="6">
        <f t="shared" si="24"/>
        <v>0.5287356321839081</v>
      </c>
      <c r="E106" s="6">
        <f t="shared" si="25"/>
        <v>0</v>
      </c>
      <c r="F106" s="6">
        <f t="shared" si="26"/>
        <v>0</v>
      </c>
      <c r="G106" s="6">
        <f t="shared" si="27"/>
        <v>0</v>
      </c>
      <c r="H106" s="6">
        <f t="shared" si="28"/>
        <v>0</v>
      </c>
      <c r="I106" s="6">
        <f t="shared" si="29"/>
        <v>0</v>
      </c>
      <c r="J106" s="6">
        <f t="shared" si="30"/>
        <v>0</v>
      </c>
      <c r="K106" s="7">
        <f t="shared" si="31"/>
        <v>0</v>
      </c>
      <c r="L106" s="6">
        <f t="shared" si="32"/>
        <v>0</v>
      </c>
      <c r="M106" s="6"/>
    </row>
    <row r="107" spans="1:13" ht="12">
      <c r="A107" s="1" t="s">
        <v>17</v>
      </c>
      <c r="B107" s="5">
        <v>229</v>
      </c>
      <c r="C107" s="5">
        <v>158</v>
      </c>
      <c r="D107" s="6">
        <f t="shared" si="24"/>
        <v>0.6899563318777293</v>
      </c>
      <c r="E107" s="6">
        <f t="shared" si="25"/>
        <v>0</v>
      </c>
      <c r="F107" s="6">
        <f t="shared" si="26"/>
        <v>0</v>
      </c>
      <c r="G107" s="6">
        <f t="shared" si="27"/>
        <v>0</v>
      </c>
      <c r="H107" s="6">
        <f t="shared" si="28"/>
        <v>0</v>
      </c>
      <c r="I107" s="6">
        <f t="shared" si="29"/>
        <v>0</v>
      </c>
      <c r="J107" s="6">
        <f t="shared" si="30"/>
        <v>0</v>
      </c>
      <c r="K107" s="7">
        <f t="shared" si="31"/>
        <v>0</v>
      </c>
      <c r="L107" s="6">
        <f t="shared" si="32"/>
        <v>0</v>
      </c>
      <c r="M107" s="6"/>
    </row>
    <row r="108" spans="1:13" ht="12">
      <c r="A108" s="1" t="s">
        <v>18</v>
      </c>
      <c r="B108" s="5">
        <v>238</v>
      </c>
      <c r="C108" s="5">
        <v>129</v>
      </c>
      <c r="D108" s="6">
        <f t="shared" si="24"/>
        <v>0.542016806722689</v>
      </c>
      <c r="E108" s="6">
        <f t="shared" si="25"/>
        <v>0</v>
      </c>
      <c r="F108" s="6">
        <f t="shared" si="26"/>
        <v>0</v>
      </c>
      <c r="G108" s="6">
        <f t="shared" si="27"/>
        <v>0</v>
      </c>
      <c r="H108" s="6">
        <f t="shared" si="28"/>
        <v>0</v>
      </c>
      <c r="I108" s="6">
        <f t="shared" si="29"/>
        <v>0</v>
      </c>
      <c r="J108" s="6">
        <f t="shared" si="30"/>
        <v>0</v>
      </c>
      <c r="K108" s="7">
        <f t="shared" si="31"/>
        <v>0</v>
      </c>
      <c r="L108" s="6">
        <f t="shared" si="32"/>
        <v>0</v>
      </c>
      <c r="M108" s="6"/>
    </row>
    <row r="109" spans="1:13" ht="12">
      <c r="A109" s="1" t="s">
        <v>19</v>
      </c>
      <c r="B109" s="5">
        <v>209</v>
      </c>
      <c r="C109" s="5">
        <v>95</v>
      </c>
      <c r="D109" s="6">
        <f t="shared" si="24"/>
        <v>0.45454545454545453</v>
      </c>
      <c r="E109" s="6">
        <f t="shared" si="25"/>
        <v>0</v>
      </c>
      <c r="F109" s="6">
        <f t="shared" si="26"/>
        <v>0</v>
      </c>
      <c r="G109" s="6">
        <f t="shared" si="27"/>
        <v>0</v>
      </c>
      <c r="H109" s="6">
        <f t="shared" si="28"/>
        <v>0</v>
      </c>
      <c r="I109" s="6">
        <f t="shared" si="29"/>
        <v>0</v>
      </c>
      <c r="J109" s="6">
        <f t="shared" si="30"/>
        <v>0</v>
      </c>
      <c r="K109" s="7">
        <f t="shared" si="31"/>
        <v>0</v>
      </c>
      <c r="L109" s="6">
        <f t="shared" si="32"/>
        <v>0</v>
      </c>
      <c r="M109" s="6"/>
    </row>
    <row r="110" spans="1:13" ht="12">
      <c r="A110" s="1" t="s">
        <v>20</v>
      </c>
      <c r="B110" s="5">
        <v>138</v>
      </c>
      <c r="C110" s="5">
        <v>82</v>
      </c>
      <c r="D110" s="6">
        <f t="shared" si="24"/>
        <v>0.5942028985507246</v>
      </c>
      <c r="E110" s="6">
        <f t="shared" si="25"/>
        <v>0</v>
      </c>
      <c r="F110" s="6">
        <f t="shared" si="26"/>
        <v>0</v>
      </c>
      <c r="G110" s="6">
        <f t="shared" si="27"/>
        <v>0</v>
      </c>
      <c r="H110" s="6">
        <f t="shared" si="28"/>
        <v>0</v>
      </c>
      <c r="I110" s="6">
        <f t="shared" si="29"/>
        <v>0</v>
      </c>
      <c r="J110" s="6">
        <f t="shared" si="30"/>
        <v>0</v>
      </c>
      <c r="K110" s="7">
        <f t="shared" si="31"/>
        <v>0</v>
      </c>
      <c r="L110" s="6">
        <f t="shared" si="32"/>
        <v>0</v>
      </c>
      <c r="M110" s="6"/>
    </row>
    <row r="111" spans="1:13" ht="12">
      <c r="A111" s="1" t="s">
        <v>21</v>
      </c>
      <c r="B111" s="5">
        <v>802</v>
      </c>
      <c r="C111" s="5">
        <v>537</v>
      </c>
      <c r="D111" s="6">
        <f t="shared" si="24"/>
        <v>0.669576059850374</v>
      </c>
      <c r="E111" s="6">
        <f t="shared" si="25"/>
        <v>0</v>
      </c>
      <c r="F111" s="6">
        <f t="shared" si="26"/>
        <v>0</v>
      </c>
      <c r="G111" s="6">
        <f t="shared" si="27"/>
        <v>0</v>
      </c>
      <c r="H111" s="6">
        <f t="shared" si="28"/>
        <v>0</v>
      </c>
      <c r="I111" s="6">
        <f t="shared" si="29"/>
        <v>0</v>
      </c>
      <c r="J111" s="6">
        <f t="shared" si="30"/>
        <v>0</v>
      </c>
      <c r="K111" s="7">
        <f t="shared" si="31"/>
        <v>0</v>
      </c>
      <c r="L111" s="6">
        <f t="shared" si="32"/>
        <v>0</v>
      </c>
      <c r="M111" s="6"/>
    </row>
    <row r="112" spans="1:13" ht="12">
      <c r="A112" s="1" t="s">
        <v>22</v>
      </c>
      <c r="B112" s="5">
        <v>451</v>
      </c>
      <c r="C112" s="5">
        <v>325</v>
      </c>
      <c r="D112" s="6">
        <f t="shared" si="24"/>
        <v>0.720620842572062</v>
      </c>
      <c r="E112" s="6">
        <f t="shared" si="25"/>
        <v>0</v>
      </c>
      <c r="F112" s="6">
        <f t="shared" si="26"/>
        <v>0</v>
      </c>
      <c r="G112" s="6">
        <f t="shared" si="27"/>
        <v>0</v>
      </c>
      <c r="H112" s="6">
        <f t="shared" si="28"/>
        <v>0</v>
      </c>
      <c r="I112" s="6">
        <f t="shared" si="29"/>
        <v>0</v>
      </c>
      <c r="J112" s="6">
        <f t="shared" si="30"/>
        <v>0</v>
      </c>
      <c r="K112" s="7">
        <f t="shared" si="31"/>
        <v>0</v>
      </c>
      <c r="L112" s="6">
        <f t="shared" si="32"/>
        <v>0</v>
      </c>
      <c r="M112" s="6"/>
    </row>
    <row r="113" spans="1:13" s="5" customFormat="1" ht="12">
      <c r="A113" s="13" t="s">
        <v>23</v>
      </c>
      <c r="B113" s="8">
        <v>277</v>
      </c>
      <c r="C113" s="8">
        <v>186</v>
      </c>
      <c r="D113" s="6">
        <f t="shared" si="24"/>
        <v>0.6714801444043321</v>
      </c>
      <c r="E113" s="6">
        <f t="shared" si="25"/>
        <v>0</v>
      </c>
      <c r="F113" s="6">
        <f t="shared" si="26"/>
        <v>0</v>
      </c>
      <c r="G113" s="6">
        <f t="shared" si="27"/>
        <v>0</v>
      </c>
      <c r="H113" s="6">
        <f t="shared" si="28"/>
        <v>0</v>
      </c>
      <c r="I113" s="6">
        <f t="shared" si="29"/>
        <v>0</v>
      </c>
      <c r="J113" s="6">
        <f t="shared" si="30"/>
        <v>0</v>
      </c>
      <c r="K113" s="7">
        <f t="shared" si="31"/>
        <v>0</v>
      </c>
      <c r="L113" s="6">
        <f t="shared" si="32"/>
        <v>0</v>
      </c>
      <c r="M113" s="6"/>
    </row>
    <row r="114" spans="1:13" ht="12">
      <c r="A114" s="1" t="s">
        <v>24</v>
      </c>
      <c r="B114" s="5">
        <v>219</v>
      </c>
      <c r="C114" s="5">
        <v>87</v>
      </c>
      <c r="D114" s="6">
        <f t="shared" si="24"/>
        <v>0.3972602739726027</v>
      </c>
      <c r="E114" s="6">
        <f t="shared" si="25"/>
        <v>0</v>
      </c>
      <c r="F114" s="6">
        <f t="shared" si="26"/>
        <v>0</v>
      </c>
      <c r="G114" s="6">
        <f t="shared" si="27"/>
        <v>0</v>
      </c>
      <c r="H114" s="6">
        <f t="shared" si="28"/>
        <v>0</v>
      </c>
      <c r="I114" s="6">
        <f t="shared" si="29"/>
        <v>0</v>
      </c>
      <c r="J114" s="6">
        <f t="shared" si="30"/>
        <v>0</v>
      </c>
      <c r="K114" s="7">
        <f t="shared" si="31"/>
        <v>0</v>
      </c>
      <c r="L114" s="6">
        <f t="shared" si="32"/>
        <v>0</v>
      </c>
      <c r="M114" s="14"/>
    </row>
    <row r="115" spans="1:13" ht="12">
      <c r="A115" s="1" t="s">
        <v>25</v>
      </c>
      <c r="B115" s="5">
        <v>83</v>
      </c>
      <c r="C115" s="5">
        <v>49</v>
      </c>
      <c r="D115" s="6">
        <f t="shared" si="24"/>
        <v>0.5903614457831325</v>
      </c>
      <c r="E115" s="6">
        <f t="shared" si="25"/>
        <v>0</v>
      </c>
      <c r="F115" s="6">
        <f t="shared" si="26"/>
        <v>0</v>
      </c>
      <c r="G115" s="6">
        <f t="shared" si="27"/>
        <v>0</v>
      </c>
      <c r="H115" s="6">
        <f t="shared" si="28"/>
        <v>0</v>
      </c>
      <c r="I115" s="6">
        <f t="shared" si="29"/>
        <v>0</v>
      </c>
      <c r="J115" s="6">
        <f t="shared" si="30"/>
        <v>0</v>
      </c>
      <c r="K115" s="7">
        <f t="shared" si="31"/>
        <v>0</v>
      </c>
      <c r="L115" s="6">
        <f t="shared" si="32"/>
        <v>0</v>
      </c>
      <c r="M115" s="6"/>
    </row>
    <row r="116" spans="1:11" ht="12">
      <c r="A116" s="9" t="s">
        <v>35</v>
      </c>
      <c r="B116" s="5">
        <f>SUM(B104:B115)</f>
        <v>3833</v>
      </c>
      <c r="C116" s="5">
        <f>SUM(C104:C115)</f>
        <v>2328</v>
      </c>
      <c r="D116" s="6">
        <f t="shared" si="24"/>
        <v>0.6073571614923037</v>
      </c>
      <c r="E116" s="6"/>
      <c r="F116" s="6"/>
      <c r="G116" s="6"/>
      <c r="H116" s="6"/>
      <c r="I116" s="6"/>
      <c r="J116" s="6"/>
      <c r="K116" s="7"/>
    </row>
    <row r="117" spans="4:11" ht="12">
      <c r="D117" s="7"/>
      <c r="E117" s="7"/>
      <c r="F117" s="7"/>
      <c r="G117" s="7"/>
      <c r="H117" s="7"/>
      <c r="I117" s="7"/>
      <c r="J117" s="7"/>
      <c r="K117" s="7"/>
    </row>
    <row r="118" spans="4:12" ht="12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2" ht="12" hidden="1">
      <c r="A119" s="1" t="s">
        <v>14</v>
      </c>
      <c r="D119" s="7"/>
      <c r="E119" s="1">
        <v>358</v>
      </c>
      <c r="F119" s="1">
        <v>378</v>
      </c>
      <c r="G119" s="1">
        <v>320</v>
      </c>
      <c r="H119" s="1">
        <v>338</v>
      </c>
      <c r="I119" s="1">
        <v>390</v>
      </c>
      <c r="J119" s="1">
        <v>241</v>
      </c>
      <c r="K119" s="1">
        <v>303</v>
      </c>
      <c r="L119" s="1">
        <v>177</v>
      </c>
    </row>
    <row r="120" spans="1:12" ht="12" hidden="1">
      <c r="A120" s="1" t="s">
        <v>15</v>
      </c>
      <c r="D120" s="7"/>
      <c r="E120" s="1">
        <v>556</v>
      </c>
      <c r="F120" s="1">
        <v>573</v>
      </c>
      <c r="G120" s="1">
        <v>511</v>
      </c>
      <c r="H120" s="1">
        <v>496</v>
      </c>
      <c r="I120" s="1">
        <v>578</v>
      </c>
      <c r="J120" s="1">
        <v>404</v>
      </c>
      <c r="K120" s="1">
        <v>471</v>
      </c>
      <c r="L120" s="1">
        <v>346</v>
      </c>
    </row>
    <row r="121" spans="1:12" ht="12" hidden="1">
      <c r="A121" s="1" t="s">
        <v>16</v>
      </c>
      <c r="D121" s="7"/>
      <c r="E121" s="1">
        <v>146</v>
      </c>
      <c r="F121" s="1">
        <v>150</v>
      </c>
      <c r="G121" s="1">
        <v>134</v>
      </c>
      <c r="H121" s="1">
        <v>138</v>
      </c>
      <c r="I121" s="1">
        <v>152</v>
      </c>
      <c r="J121" s="1">
        <v>98</v>
      </c>
      <c r="K121" s="1">
        <v>128</v>
      </c>
      <c r="L121" s="1">
        <v>101</v>
      </c>
    </row>
    <row r="122" spans="1:12" ht="12" hidden="1">
      <c r="A122" s="1" t="s">
        <v>17</v>
      </c>
      <c r="D122" s="7"/>
      <c r="E122" s="1">
        <v>211</v>
      </c>
      <c r="F122" s="1">
        <v>214</v>
      </c>
      <c r="G122" s="1">
        <v>189</v>
      </c>
      <c r="H122" s="1">
        <v>197</v>
      </c>
      <c r="I122" s="1">
        <v>216</v>
      </c>
      <c r="J122" s="1">
        <v>168</v>
      </c>
      <c r="K122" s="1">
        <v>184</v>
      </c>
      <c r="L122" s="1">
        <v>107</v>
      </c>
    </row>
    <row r="123" spans="1:12" ht="12" hidden="1">
      <c r="A123" s="1" t="s">
        <v>18</v>
      </c>
      <c r="D123" s="7"/>
      <c r="E123" s="1">
        <v>216</v>
      </c>
      <c r="F123" s="1">
        <v>227</v>
      </c>
      <c r="G123" s="1">
        <v>192</v>
      </c>
      <c r="H123" s="1">
        <v>194</v>
      </c>
      <c r="I123" s="1">
        <v>230</v>
      </c>
      <c r="J123" s="1">
        <v>146</v>
      </c>
      <c r="K123" s="1">
        <v>194</v>
      </c>
      <c r="L123" s="1">
        <v>124</v>
      </c>
    </row>
    <row r="124" spans="1:12" ht="12" hidden="1">
      <c r="A124" s="1" t="s">
        <v>19</v>
      </c>
      <c r="D124" s="7"/>
      <c r="E124" s="1">
        <v>161</v>
      </c>
      <c r="F124" s="1">
        <v>181</v>
      </c>
      <c r="G124" s="1">
        <v>142</v>
      </c>
      <c r="H124" s="1">
        <v>148</v>
      </c>
      <c r="I124" s="1">
        <v>177</v>
      </c>
      <c r="J124" s="1">
        <v>88</v>
      </c>
      <c r="K124" s="1">
        <v>138</v>
      </c>
      <c r="L124" s="1">
        <v>65</v>
      </c>
    </row>
    <row r="125" spans="1:12" ht="12" hidden="1">
      <c r="A125" s="1" t="s">
        <v>20</v>
      </c>
      <c r="D125" s="7"/>
      <c r="E125" s="1">
        <v>121</v>
      </c>
      <c r="F125" s="1">
        <v>128</v>
      </c>
      <c r="G125" s="1">
        <v>107</v>
      </c>
      <c r="H125" s="1">
        <v>117</v>
      </c>
      <c r="I125" s="1">
        <v>125</v>
      </c>
      <c r="J125" s="1">
        <v>90</v>
      </c>
      <c r="K125" s="1">
        <v>108</v>
      </c>
      <c r="L125" s="1">
        <v>91</v>
      </c>
    </row>
    <row r="126" spans="1:12" ht="12" hidden="1">
      <c r="A126" s="1" t="s">
        <v>21</v>
      </c>
      <c r="D126" s="7"/>
      <c r="E126" s="1">
        <v>720</v>
      </c>
      <c r="F126" s="1">
        <v>750</v>
      </c>
      <c r="G126" s="1">
        <v>657</v>
      </c>
      <c r="H126" s="1">
        <v>650</v>
      </c>
      <c r="I126" s="1">
        <v>755</v>
      </c>
      <c r="J126" s="1">
        <v>549</v>
      </c>
      <c r="K126" s="1">
        <v>650</v>
      </c>
      <c r="L126" s="1">
        <v>416</v>
      </c>
    </row>
    <row r="127" spans="1:12" ht="12" hidden="1">
      <c r="A127" s="1" t="s">
        <v>22</v>
      </c>
      <c r="D127" s="7"/>
      <c r="E127" s="1">
        <v>398</v>
      </c>
      <c r="F127" s="1">
        <v>417</v>
      </c>
      <c r="G127" s="1">
        <v>375</v>
      </c>
      <c r="H127" s="1">
        <v>383</v>
      </c>
      <c r="I127" s="1">
        <v>421</v>
      </c>
      <c r="J127" s="1">
        <v>332</v>
      </c>
      <c r="K127" s="1">
        <v>371</v>
      </c>
      <c r="L127" s="1">
        <v>256</v>
      </c>
    </row>
    <row r="128" spans="1:12" ht="12" hidden="1">
      <c r="A128" s="13" t="s">
        <v>23</v>
      </c>
      <c r="D128" s="7"/>
      <c r="E128" s="5">
        <v>262</v>
      </c>
      <c r="F128" s="5">
        <v>272</v>
      </c>
      <c r="G128" s="5">
        <v>229</v>
      </c>
      <c r="H128" s="5">
        <v>237</v>
      </c>
      <c r="I128" s="5">
        <v>273</v>
      </c>
      <c r="J128" s="5">
        <v>197</v>
      </c>
      <c r="K128" s="5">
        <v>228</v>
      </c>
      <c r="L128" s="5">
        <v>158</v>
      </c>
    </row>
    <row r="129" spans="1:12" ht="12" hidden="1">
      <c r="A129" s="1" t="s">
        <v>24</v>
      </c>
      <c r="D129" s="7"/>
      <c r="E129" s="1">
        <v>163</v>
      </c>
      <c r="F129" s="1">
        <v>183</v>
      </c>
      <c r="G129" s="1">
        <v>148</v>
      </c>
      <c r="H129" s="1">
        <v>162</v>
      </c>
      <c r="I129" s="1">
        <v>183</v>
      </c>
      <c r="J129" s="1">
        <v>94</v>
      </c>
      <c r="K129" s="1">
        <v>142</v>
      </c>
      <c r="L129" s="1">
        <v>66</v>
      </c>
    </row>
    <row r="130" spans="1:12" ht="12" hidden="1">
      <c r="A130" s="1" t="s">
        <v>25</v>
      </c>
      <c r="D130" s="7"/>
      <c r="E130" s="1">
        <v>72</v>
      </c>
      <c r="F130" s="1">
        <v>76</v>
      </c>
      <c r="G130" s="1">
        <v>66</v>
      </c>
      <c r="H130" s="1">
        <v>66</v>
      </c>
      <c r="I130" s="1">
        <v>81</v>
      </c>
      <c r="J130" s="1">
        <v>52</v>
      </c>
      <c r="K130" s="1">
        <v>68</v>
      </c>
      <c r="L130" s="1">
        <v>48</v>
      </c>
    </row>
    <row r="131" spans="1:12" ht="12" hidden="1">
      <c r="A131" s="9" t="s">
        <v>35</v>
      </c>
      <c r="D131" s="7"/>
      <c r="E131" s="1">
        <f aca="true" t="shared" si="33" ref="E131:L131">SUM(E119:E130)</f>
        <v>3384</v>
      </c>
      <c r="F131" s="1">
        <f t="shared" si="33"/>
        <v>3549</v>
      </c>
      <c r="G131" s="1">
        <f t="shared" si="33"/>
        <v>3070</v>
      </c>
      <c r="H131" s="1">
        <f t="shared" si="33"/>
        <v>3126</v>
      </c>
      <c r="I131" s="1">
        <f t="shared" si="33"/>
        <v>3581</v>
      </c>
      <c r="J131" s="1">
        <f t="shared" si="33"/>
        <v>2459</v>
      </c>
      <c r="K131" s="1">
        <f t="shared" si="33"/>
        <v>2985</v>
      </c>
      <c r="L131" s="1">
        <f t="shared" si="33"/>
        <v>1955</v>
      </c>
    </row>
    <row r="132" spans="4:11" ht="12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31" t="s">
        <v>49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3" ht="12" customHeight="1">
      <c r="A134" s="32" t="s">
        <v>4</v>
      </c>
      <c r="B134" s="39" t="s">
        <v>5</v>
      </c>
      <c r="C134" s="36" t="s">
        <v>6</v>
      </c>
      <c r="D134" s="37" t="s">
        <v>7</v>
      </c>
      <c r="E134" s="29" t="s">
        <v>50</v>
      </c>
      <c r="F134" s="29" t="s">
        <v>51</v>
      </c>
      <c r="G134" s="29" t="s">
        <v>43</v>
      </c>
      <c r="H134" s="29" t="s">
        <v>44</v>
      </c>
      <c r="I134" s="29" t="s">
        <v>45</v>
      </c>
      <c r="J134" s="29" t="s">
        <v>46</v>
      </c>
      <c r="K134" s="29" t="s">
        <v>47</v>
      </c>
      <c r="L134" s="29" t="s">
        <v>40</v>
      </c>
      <c r="M134" s="10"/>
    </row>
    <row r="135" spans="1:13" ht="12.75" thickBot="1">
      <c r="A135" s="33"/>
      <c r="B135" s="40"/>
      <c r="C135" s="35"/>
      <c r="D135" s="38"/>
      <c r="E135" s="30"/>
      <c r="F135" s="30"/>
      <c r="G135" s="30"/>
      <c r="H135" s="30"/>
      <c r="I135" s="30"/>
      <c r="J135" s="30"/>
      <c r="K135" s="30"/>
      <c r="L135" s="30"/>
      <c r="M135" s="12"/>
    </row>
    <row r="136" spans="1:13" ht="12">
      <c r="A136" s="1" t="s">
        <v>14</v>
      </c>
      <c r="B136" s="5">
        <v>705</v>
      </c>
      <c r="C136" s="5">
        <v>401</v>
      </c>
      <c r="D136" s="6">
        <f aca="true" t="shared" si="34" ref="D136:D148">C136/B136</f>
        <v>0.5687943262411348</v>
      </c>
      <c r="E136" s="6">
        <f aca="true" t="shared" si="35" ref="E136:E147">E151/B136</f>
        <v>0.6553191489361702</v>
      </c>
      <c r="F136" s="6">
        <f aca="true" t="shared" si="36" ref="F136:F147">F151/B136</f>
        <v>0.8567375886524823</v>
      </c>
      <c r="G136" s="6">
        <f aca="true" t="shared" si="37" ref="G136:G147">G151/B136</f>
        <v>0.8439716312056738</v>
      </c>
      <c r="H136" s="6">
        <f aca="true" t="shared" si="38" ref="H136:H147">H151/B136</f>
        <v>0.8170212765957446</v>
      </c>
      <c r="I136" s="6">
        <f aca="true" t="shared" si="39" ref="I136:I147">I151/B136</f>
        <v>0.8893617021276595</v>
      </c>
      <c r="J136" s="7">
        <f aca="true" t="shared" si="40" ref="J136:J147">J151/B136</f>
        <v>0.6581560283687943</v>
      </c>
      <c r="K136" s="7">
        <f aca="true" t="shared" si="41" ref="K136:K147">K151/B136</f>
        <v>0.8141843971631205</v>
      </c>
      <c r="L136" s="6">
        <f aca="true" t="shared" si="42" ref="L136:L147">L151/B136</f>
        <v>0.27092198581560284</v>
      </c>
      <c r="M136" s="6"/>
    </row>
    <row r="137" spans="1:13" ht="12">
      <c r="A137" s="1" t="s">
        <v>15</v>
      </c>
      <c r="B137" s="5">
        <v>1085</v>
      </c>
      <c r="C137" s="5">
        <v>724</v>
      </c>
      <c r="D137" s="6">
        <f t="shared" si="34"/>
        <v>0.6672811059907834</v>
      </c>
      <c r="E137" s="6">
        <f t="shared" si="35"/>
        <v>0.7474654377880184</v>
      </c>
      <c r="F137" s="6">
        <f t="shared" si="36"/>
        <v>0.9520737327188941</v>
      </c>
      <c r="G137" s="6">
        <f t="shared" si="37"/>
        <v>0.9142857142857143</v>
      </c>
      <c r="H137" s="6">
        <f t="shared" si="38"/>
        <v>0.8995391705069125</v>
      </c>
      <c r="I137" s="6">
        <f t="shared" si="39"/>
        <v>0.9668202764976959</v>
      </c>
      <c r="J137" s="7">
        <f t="shared" si="40"/>
        <v>0.7585253456221198</v>
      </c>
      <c r="K137" s="7">
        <f t="shared" si="41"/>
        <v>0.8829493087557604</v>
      </c>
      <c r="L137" s="6">
        <f t="shared" si="42"/>
        <v>0.5852534562211982</v>
      </c>
      <c r="M137" s="6"/>
    </row>
    <row r="138" spans="1:13" ht="12">
      <c r="A138" s="1" t="s">
        <v>16</v>
      </c>
      <c r="B138" s="8">
        <v>355</v>
      </c>
      <c r="C138" s="8">
        <v>231</v>
      </c>
      <c r="D138" s="6">
        <f t="shared" si="34"/>
        <v>0.6507042253521127</v>
      </c>
      <c r="E138" s="6">
        <f t="shared" si="35"/>
        <v>0.7126760563380282</v>
      </c>
      <c r="F138" s="6">
        <f t="shared" si="36"/>
        <v>0.8366197183098592</v>
      </c>
      <c r="G138" s="6">
        <f t="shared" si="37"/>
        <v>0.8112676056338028</v>
      </c>
      <c r="H138" s="6">
        <f t="shared" si="38"/>
        <v>0.8169014084507042</v>
      </c>
      <c r="I138" s="6">
        <f t="shared" si="39"/>
        <v>0.8450704225352113</v>
      </c>
      <c r="J138" s="7">
        <f t="shared" si="40"/>
        <v>0.7070422535211267</v>
      </c>
      <c r="K138" s="7">
        <f t="shared" si="41"/>
        <v>0.7887323943661971</v>
      </c>
      <c r="L138" s="6">
        <f t="shared" si="42"/>
        <v>0.49014084507042255</v>
      </c>
      <c r="M138" s="6"/>
    </row>
    <row r="139" spans="1:13" ht="12">
      <c r="A139" s="1" t="s">
        <v>17</v>
      </c>
      <c r="B139" s="5">
        <v>391</v>
      </c>
      <c r="C139" s="5">
        <v>236</v>
      </c>
      <c r="D139" s="6">
        <f t="shared" si="34"/>
        <v>0.6035805626598465</v>
      </c>
      <c r="E139" s="6">
        <f t="shared" si="35"/>
        <v>0.6624040920716112</v>
      </c>
      <c r="F139" s="6">
        <f t="shared" si="36"/>
        <v>0.8823529411764706</v>
      </c>
      <c r="G139" s="6">
        <f t="shared" si="37"/>
        <v>0.8542199488491049</v>
      </c>
      <c r="H139" s="6">
        <f t="shared" si="38"/>
        <v>0.8491048593350383</v>
      </c>
      <c r="I139" s="6">
        <f t="shared" si="39"/>
        <v>0.8721227621483376</v>
      </c>
      <c r="J139" s="7">
        <f t="shared" si="40"/>
        <v>0.731457800511509</v>
      </c>
      <c r="K139" s="7">
        <f t="shared" si="41"/>
        <v>0.8414322250639387</v>
      </c>
      <c r="L139" s="6">
        <f t="shared" si="42"/>
        <v>0.319693094629156</v>
      </c>
      <c r="M139" s="6"/>
    </row>
    <row r="140" spans="1:13" ht="12">
      <c r="A140" s="1" t="s">
        <v>18</v>
      </c>
      <c r="B140" s="5">
        <v>423</v>
      </c>
      <c r="C140" s="5">
        <v>301</v>
      </c>
      <c r="D140" s="6">
        <f t="shared" si="34"/>
        <v>0.7115839243498818</v>
      </c>
      <c r="E140" s="6">
        <f t="shared" si="35"/>
        <v>0.8108747044917257</v>
      </c>
      <c r="F140" s="6">
        <f t="shared" si="36"/>
        <v>0.9456264775413712</v>
      </c>
      <c r="G140" s="6">
        <f t="shared" si="37"/>
        <v>0.9314420803782506</v>
      </c>
      <c r="H140" s="6">
        <f t="shared" si="38"/>
        <v>0.91725768321513</v>
      </c>
      <c r="I140" s="6">
        <f t="shared" si="39"/>
        <v>0.966903073286052</v>
      </c>
      <c r="J140" s="7">
        <f t="shared" si="40"/>
        <v>0.7706855791962175</v>
      </c>
      <c r="K140" s="7">
        <f t="shared" si="41"/>
        <v>0.9267139479905437</v>
      </c>
      <c r="L140" s="6">
        <f t="shared" si="42"/>
        <v>0.5673758865248227</v>
      </c>
      <c r="M140" s="6"/>
    </row>
    <row r="141" spans="1:13" ht="12">
      <c r="A141" s="1" t="s">
        <v>19</v>
      </c>
      <c r="B141" s="5">
        <v>392</v>
      </c>
      <c r="C141" s="5">
        <v>215</v>
      </c>
      <c r="D141" s="6">
        <f t="shared" si="34"/>
        <v>0.548469387755102</v>
      </c>
      <c r="E141" s="6">
        <f t="shared" si="35"/>
        <v>0.6428571428571429</v>
      </c>
      <c r="F141" s="6">
        <f t="shared" si="36"/>
        <v>0.8214285714285714</v>
      </c>
      <c r="G141" s="6">
        <f t="shared" si="37"/>
        <v>0.7678571428571429</v>
      </c>
      <c r="H141" s="6">
        <f t="shared" si="38"/>
        <v>0.798469387755102</v>
      </c>
      <c r="I141" s="6">
        <f t="shared" si="39"/>
        <v>0.8137755102040817</v>
      </c>
      <c r="J141" s="7">
        <f t="shared" si="40"/>
        <v>0.5867346938775511</v>
      </c>
      <c r="K141" s="7">
        <f t="shared" si="41"/>
        <v>0.7397959183673469</v>
      </c>
      <c r="L141" s="6">
        <f t="shared" si="42"/>
        <v>0.29336734693877553</v>
      </c>
      <c r="M141" s="6"/>
    </row>
    <row r="142" spans="1:13" ht="12">
      <c r="A142" s="1" t="s">
        <v>20</v>
      </c>
      <c r="B142" s="5">
        <v>250</v>
      </c>
      <c r="C142" s="5">
        <v>182</v>
      </c>
      <c r="D142" s="6">
        <f t="shared" si="34"/>
        <v>0.728</v>
      </c>
      <c r="E142" s="6">
        <f t="shared" si="35"/>
        <v>0.78</v>
      </c>
      <c r="F142" s="6">
        <f t="shared" si="36"/>
        <v>0.928</v>
      </c>
      <c r="G142" s="6">
        <f t="shared" si="37"/>
        <v>0.916</v>
      </c>
      <c r="H142" s="6">
        <f t="shared" si="38"/>
        <v>0.936</v>
      </c>
      <c r="I142" s="6">
        <f t="shared" si="39"/>
        <v>0.932</v>
      </c>
      <c r="J142" s="7">
        <f t="shared" si="40"/>
        <v>0.788</v>
      </c>
      <c r="K142" s="7">
        <f t="shared" si="41"/>
        <v>0.912</v>
      </c>
      <c r="L142" s="6">
        <f t="shared" si="42"/>
        <v>0.688</v>
      </c>
      <c r="M142" s="6"/>
    </row>
    <row r="143" spans="1:13" ht="12">
      <c r="A143" s="1" t="s">
        <v>21</v>
      </c>
      <c r="B143" s="5">
        <v>1463</v>
      </c>
      <c r="C143" s="5">
        <v>1080</v>
      </c>
      <c r="D143" s="6">
        <f t="shared" si="34"/>
        <v>0.7382091592617909</v>
      </c>
      <c r="E143" s="6">
        <f t="shared" si="35"/>
        <v>0.7949419002050581</v>
      </c>
      <c r="F143" s="6">
        <f t="shared" si="36"/>
        <v>0.9460013670539986</v>
      </c>
      <c r="G143" s="6">
        <f t="shared" si="37"/>
        <v>0.9111414900888585</v>
      </c>
      <c r="H143" s="6">
        <f t="shared" si="38"/>
        <v>0.9002050580997949</v>
      </c>
      <c r="I143" s="6">
        <f t="shared" si="39"/>
        <v>0.9589883800410116</v>
      </c>
      <c r="J143" s="7">
        <f t="shared" si="40"/>
        <v>0.7963089542036911</v>
      </c>
      <c r="K143" s="7">
        <f t="shared" si="41"/>
        <v>0.9022556390977443</v>
      </c>
      <c r="L143" s="6">
        <f t="shared" si="42"/>
        <v>0.6609706083390294</v>
      </c>
      <c r="M143" s="6"/>
    </row>
    <row r="144" spans="1:13" ht="12">
      <c r="A144" s="1" t="s">
        <v>22</v>
      </c>
      <c r="B144" s="5">
        <v>909</v>
      </c>
      <c r="C144" s="5">
        <v>702</v>
      </c>
      <c r="D144" s="6">
        <f t="shared" si="34"/>
        <v>0.7722772277227723</v>
      </c>
      <c r="E144" s="6">
        <f t="shared" si="35"/>
        <v>0.8316831683168316</v>
      </c>
      <c r="F144" s="6">
        <f t="shared" si="36"/>
        <v>0.9284928492849285</v>
      </c>
      <c r="G144" s="6">
        <f t="shared" si="37"/>
        <v>0.933993399339934</v>
      </c>
      <c r="H144" s="6">
        <f t="shared" si="38"/>
        <v>0.9174917491749175</v>
      </c>
      <c r="I144" s="6">
        <f t="shared" si="39"/>
        <v>0.935093509350935</v>
      </c>
      <c r="J144" s="7">
        <f t="shared" si="40"/>
        <v>0.8052805280528053</v>
      </c>
      <c r="K144" s="7">
        <f t="shared" si="41"/>
        <v>0.9306930693069307</v>
      </c>
      <c r="L144" s="6">
        <f t="shared" si="42"/>
        <v>0.47744774477447743</v>
      </c>
      <c r="M144" s="6"/>
    </row>
    <row r="145" spans="1:13" ht="12">
      <c r="A145" s="1" t="s">
        <v>23</v>
      </c>
      <c r="B145" s="8">
        <v>467</v>
      </c>
      <c r="C145" s="8">
        <v>355</v>
      </c>
      <c r="D145" s="6">
        <f t="shared" si="34"/>
        <v>0.7601713062098501</v>
      </c>
      <c r="E145" s="6">
        <f t="shared" si="35"/>
        <v>0.8051391862955032</v>
      </c>
      <c r="F145" s="6">
        <f t="shared" si="36"/>
        <v>0.9593147751605996</v>
      </c>
      <c r="G145" s="6">
        <f t="shared" si="37"/>
        <v>0.9207708779443254</v>
      </c>
      <c r="H145" s="6">
        <f t="shared" si="38"/>
        <v>0.9164882226980728</v>
      </c>
      <c r="I145" s="6">
        <f t="shared" si="39"/>
        <v>0.9721627408993576</v>
      </c>
      <c r="J145" s="7">
        <f t="shared" si="40"/>
        <v>0.8115631691648822</v>
      </c>
      <c r="K145" s="7">
        <f t="shared" si="41"/>
        <v>0.9057815845824411</v>
      </c>
      <c r="L145" s="6">
        <f t="shared" si="42"/>
        <v>0.5610278372591007</v>
      </c>
      <c r="M145" s="6"/>
    </row>
    <row r="146" spans="1:13" ht="12">
      <c r="A146" s="1" t="s">
        <v>24</v>
      </c>
      <c r="B146" s="5">
        <v>423</v>
      </c>
      <c r="C146" s="5">
        <v>211</v>
      </c>
      <c r="D146" s="6">
        <f t="shared" si="34"/>
        <v>0.4988179669030733</v>
      </c>
      <c r="E146" s="6">
        <f t="shared" si="35"/>
        <v>0.5791962174940898</v>
      </c>
      <c r="F146" s="6">
        <f t="shared" si="36"/>
        <v>0.7848699763593381</v>
      </c>
      <c r="G146" s="6">
        <f t="shared" si="37"/>
        <v>0.75177304964539</v>
      </c>
      <c r="H146" s="6">
        <f t="shared" si="38"/>
        <v>0.789598108747045</v>
      </c>
      <c r="I146" s="6">
        <f t="shared" si="39"/>
        <v>0.8014184397163121</v>
      </c>
      <c r="J146" s="7">
        <f t="shared" si="40"/>
        <v>0.5673758865248227</v>
      </c>
      <c r="K146" s="7">
        <f t="shared" si="41"/>
        <v>0.735224586288416</v>
      </c>
      <c r="L146" s="6">
        <f t="shared" si="42"/>
        <v>0.3262411347517731</v>
      </c>
      <c r="M146" s="6"/>
    </row>
    <row r="147" spans="1:13" ht="12">
      <c r="A147" s="1" t="s">
        <v>25</v>
      </c>
      <c r="B147" s="5">
        <v>125</v>
      </c>
      <c r="C147" s="5">
        <v>97</v>
      </c>
      <c r="D147" s="6">
        <f t="shared" si="34"/>
        <v>0.776</v>
      </c>
      <c r="E147" s="6">
        <f t="shared" si="35"/>
        <v>0.832</v>
      </c>
      <c r="F147" s="6">
        <f t="shared" si="36"/>
        <v>0.984</v>
      </c>
      <c r="G147" s="6">
        <f t="shared" si="37"/>
        <v>0.984</v>
      </c>
      <c r="H147" s="6">
        <f t="shared" si="38"/>
        <v>0.952</v>
      </c>
      <c r="I147" s="6">
        <f t="shared" si="39"/>
        <v>1</v>
      </c>
      <c r="J147" s="7">
        <f t="shared" si="40"/>
        <v>0.824</v>
      </c>
      <c r="K147" s="7">
        <f t="shared" si="41"/>
        <v>0.952</v>
      </c>
      <c r="L147" s="6">
        <f t="shared" si="42"/>
        <v>0.656</v>
      </c>
      <c r="M147" s="6"/>
    </row>
    <row r="148" spans="1:11" ht="12">
      <c r="A148" s="9" t="s">
        <v>26</v>
      </c>
      <c r="B148" s="5">
        <f>SUM(B136:B147)</f>
        <v>6988</v>
      </c>
      <c r="C148" s="5">
        <f>SUM(C136:C147)</f>
        <v>4735</v>
      </c>
      <c r="D148" s="6">
        <f t="shared" si="34"/>
        <v>0.6775901545506583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4:12" ht="12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2" ht="12" hidden="1">
      <c r="A151" s="1" t="s">
        <v>14</v>
      </c>
      <c r="D151" s="7"/>
      <c r="E151" s="1">
        <v>462</v>
      </c>
      <c r="F151" s="1">
        <v>604</v>
      </c>
      <c r="G151" s="1">
        <v>595</v>
      </c>
      <c r="H151" s="1">
        <v>576</v>
      </c>
      <c r="I151" s="1">
        <v>627</v>
      </c>
      <c r="J151" s="1">
        <v>464</v>
      </c>
      <c r="K151" s="1">
        <v>574</v>
      </c>
      <c r="L151" s="1">
        <v>191</v>
      </c>
    </row>
    <row r="152" spans="1:12" ht="12" hidden="1">
      <c r="A152" s="1" t="s">
        <v>15</v>
      </c>
      <c r="D152" s="7"/>
      <c r="E152" s="1">
        <v>811</v>
      </c>
      <c r="F152" s="1">
        <v>1033</v>
      </c>
      <c r="G152" s="1">
        <v>992</v>
      </c>
      <c r="H152" s="1">
        <v>976</v>
      </c>
      <c r="I152" s="1">
        <v>1049</v>
      </c>
      <c r="J152" s="1">
        <v>823</v>
      </c>
      <c r="K152" s="1">
        <v>958</v>
      </c>
      <c r="L152" s="1">
        <v>635</v>
      </c>
    </row>
    <row r="153" spans="1:12" ht="12" hidden="1">
      <c r="A153" s="1" t="s">
        <v>16</v>
      </c>
      <c r="D153" s="7"/>
      <c r="E153" s="1">
        <v>253</v>
      </c>
      <c r="F153" s="1">
        <v>297</v>
      </c>
      <c r="G153" s="1">
        <v>288</v>
      </c>
      <c r="H153" s="1">
        <v>290</v>
      </c>
      <c r="I153" s="1">
        <v>300</v>
      </c>
      <c r="J153" s="1">
        <v>251</v>
      </c>
      <c r="K153" s="1">
        <v>280</v>
      </c>
      <c r="L153" s="1">
        <v>174</v>
      </c>
    </row>
    <row r="154" spans="1:12" ht="12" hidden="1">
      <c r="A154" s="1" t="s">
        <v>17</v>
      </c>
      <c r="D154" s="7"/>
      <c r="E154" s="1">
        <v>259</v>
      </c>
      <c r="F154" s="1">
        <v>345</v>
      </c>
      <c r="G154" s="1">
        <v>334</v>
      </c>
      <c r="H154" s="1">
        <v>332</v>
      </c>
      <c r="I154" s="1">
        <v>341</v>
      </c>
      <c r="J154" s="1">
        <v>286</v>
      </c>
      <c r="K154" s="1">
        <v>329</v>
      </c>
      <c r="L154" s="1">
        <v>125</v>
      </c>
    </row>
    <row r="155" spans="1:12" ht="12" hidden="1">
      <c r="A155" s="1" t="s">
        <v>18</v>
      </c>
      <c r="D155" s="7"/>
      <c r="E155" s="1">
        <v>343</v>
      </c>
      <c r="F155" s="1">
        <v>400</v>
      </c>
      <c r="G155" s="1">
        <v>394</v>
      </c>
      <c r="H155" s="1">
        <v>388</v>
      </c>
      <c r="I155" s="1">
        <v>409</v>
      </c>
      <c r="J155" s="1">
        <v>326</v>
      </c>
      <c r="K155" s="1">
        <v>392</v>
      </c>
      <c r="L155" s="1">
        <v>240</v>
      </c>
    </row>
    <row r="156" spans="1:12" ht="12" hidden="1">
      <c r="A156" s="1" t="s">
        <v>19</v>
      </c>
      <c r="D156" s="7"/>
      <c r="E156" s="1">
        <v>252</v>
      </c>
      <c r="F156" s="1">
        <v>322</v>
      </c>
      <c r="G156" s="1">
        <v>301</v>
      </c>
      <c r="H156" s="1">
        <v>313</v>
      </c>
      <c r="I156" s="1">
        <v>319</v>
      </c>
      <c r="J156" s="1">
        <v>230</v>
      </c>
      <c r="K156" s="1">
        <v>290</v>
      </c>
      <c r="L156" s="1">
        <v>115</v>
      </c>
    </row>
    <row r="157" spans="1:12" ht="12" hidden="1">
      <c r="A157" s="1" t="s">
        <v>20</v>
      </c>
      <c r="D157" s="7"/>
      <c r="E157" s="1">
        <v>195</v>
      </c>
      <c r="F157" s="1">
        <v>232</v>
      </c>
      <c r="G157" s="1">
        <v>229</v>
      </c>
      <c r="H157" s="1">
        <v>234</v>
      </c>
      <c r="I157" s="1">
        <v>233</v>
      </c>
      <c r="J157" s="1">
        <v>197</v>
      </c>
      <c r="K157" s="1">
        <v>228</v>
      </c>
      <c r="L157" s="1">
        <v>172</v>
      </c>
    </row>
    <row r="158" spans="1:12" ht="12" hidden="1">
      <c r="A158" s="1" t="s">
        <v>21</v>
      </c>
      <c r="D158" s="7"/>
      <c r="E158" s="1">
        <v>1163</v>
      </c>
      <c r="F158" s="1">
        <v>1384</v>
      </c>
      <c r="G158" s="1">
        <v>1333</v>
      </c>
      <c r="H158" s="1">
        <v>1317</v>
      </c>
      <c r="I158" s="1">
        <v>1403</v>
      </c>
      <c r="J158" s="1">
        <v>1165</v>
      </c>
      <c r="K158" s="1">
        <v>1320</v>
      </c>
      <c r="L158" s="1">
        <v>967</v>
      </c>
    </row>
    <row r="159" spans="1:12" ht="12" hidden="1">
      <c r="A159" s="1" t="s">
        <v>22</v>
      </c>
      <c r="D159" s="7"/>
      <c r="E159" s="1">
        <v>756</v>
      </c>
      <c r="F159" s="1">
        <v>844</v>
      </c>
      <c r="G159" s="1">
        <v>849</v>
      </c>
      <c r="H159" s="1">
        <v>834</v>
      </c>
      <c r="I159" s="1">
        <v>850</v>
      </c>
      <c r="J159" s="1">
        <v>732</v>
      </c>
      <c r="K159" s="1">
        <v>846</v>
      </c>
      <c r="L159" s="1">
        <v>434</v>
      </c>
    </row>
    <row r="160" spans="1:12" ht="12" hidden="1">
      <c r="A160" s="1" t="s">
        <v>23</v>
      </c>
      <c r="D160" s="7"/>
      <c r="E160" s="1">
        <v>376</v>
      </c>
      <c r="F160" s="1">
        <v>448</v>
      </c>
      <c r="G160" s="1">
        <v>430</v>
      </c>
      <c r="H160" s="1">
        <v>428</v>
      </c>
      <c r="I160" s="1">
        <v>454</v>
      </c>
      <c r="J160" s="1">
        <v>379</v>
      </c>
      <c r="K160" s="1">
        <v>423</v>
      </c>
      <c r="L160" s="1">
        <v>262</v>
      </c>
    </row>
    <row r="161" spans="1:12" ht="12" hidden="1">
      <c r="A161" s="1" t="s">
        <v>24</v>
      </c>
      <c r="D161" s="7"/>
      <c r="E161" s="1">
        <v>245</v>
      </c>
      <c r="F161" s="1">
        <v>332</v>
      </c>
      <c r="G161" s="1">
        <v>318</v>
      </c>
      <c r="H161" s="1">
        <v>334</v>
      </c>
      <c r="I161" s="1">
        <v>339</v>
      </c>
      <c r="J161" s="1">
        <v>240</v>
      </c>
      <c r="K161" s="1">
        <v>311</v>
      </c>
      <c r="L161" s="1">
        <v>138</v>
      </c>
    </row>
    <row r="162" spans="1:12" ht="12" hidden="1">
      <c r="A162" s="1" t="s">
        <v>25</v>
      </c>
      <c r="D162" s="7"/>
      <c r="E162" s="1">
        <v>104</v>
      </c>
      <c r="F162" s="1">
        <v>123</v>
      </c>
      <c r="G162" s="1">
        <v>123</v>
      </c>
      <c r="H162" s="1">
        <v>119</v>
      </c>
      <c r="I162" s="1">
        <v>125</v>
      </c>
      <c r="J162" s="1">
        <v>103</v>
      </c>
      <c r="K162" s="1">
        <v>119</v>
      </c>
      <c r="L162" s="1">
        <v>82</v>
      </c>
    </row>
    <row r="163" spans="1:12" ht="12" hidden="1">
      <c r="A163" s="9" t="s">
        <v>26</v>
      </c>
      <c r="D163" s="7"/>
      <c r="E163" s="1">
        <f aca="true" t="shared" si="43" ref="E163:L163">SUM(E151:E162)</f>
        <v>5219</v>
      </c>
      <c r="F163" s="1">
        <f t="shared" si="43"/>
        <v>6364</v>
      </c>
      <c r="G163" s="1">
        <f t="shared" si="43"/>
        <v>6186</v>
      </c>
      <c r="H163" s="1">
        <f t="shared" si="43"/>
        <v>6141</v>
      </c>
      <c r="I163" s="1">
        <f t="shared" si="43"/>
        <v>6449</v>
      </c>
      <c r="J163" s="1">
        <f t="shared" si="43"/>
        <v>5196</v>
      </c>
      <c r="K163" s="1">
        <f t="shared" si="43"/>
        <v>6070</v>
      </c>
      <c r="L163" s="1">
        <f t="shared" si="43"/>
        <v>3535</v>
      </c>
    </row>
    <row r="164" spans="4:11" ht="12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31" t="s">
        <v>52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2" customHeight="1">
      <c r="A166" s="32" t="s">
        <v>4</v>
      </c>
      <c r="B166" s="39" t="s">
        <v>5</v>
      </c>
      <c r="C166" s="36" t="s">
        <v>6</v>
      </c>
      <c r="D166" s="37" t="s">
        <v>7</v>
      </c>
      <c r="E166" s="29" t="s">
        <v>53</v>
      </c>
      <c r="F166" s="29" t="s">
        <v>51</v>
      </c>
      <c r="G166" s="29" t="s">
        <v>43</v>
      </c>
      <c r="H166" s="29" t="s">
        <v>44</v>
      </c>
      <c r="I166" s="29" t="s">
        <v>45</v>
      </c>
      <c r="J166" s="29" t="s">
        <v>54</v>
      </c>
      <c r="K166" s="29" t="s">
        <v>46</v>
      </c>
      <c r="L166" s="29" t="s">
        <v>47</v>
      </c>
      <c r="M166" s="29" t="s">
        <v>40</v>
      </c>
    </row>
    <row r="167" spans="1:13" ht="12.75" thickBot="1">
      <c r="A167" s="33"/>
      <c r="B167" s="40"/>
      <c r="C167" s="35"/>
      <c r="D167" s="38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">
      <c r="A168" s="1" t="s">
        <v>14</v>
      </c>
      <c r="B168" s="5">
        <v>542</v>
      </c>
      <c r="C168" s="5">
        <v>356</v>
      </c>
      <c r="D168" s="6">
        <f aca="true" t="shared" si="44" ref="D168:D180">C168/B168</f>
        <v>0.6568265682656826</v>
      </c>
      <c r="E168" s="6">
        <f aca="true" t="shared" si="45" ref="E168:E179">E183/B168</f>
        <v>0.7527675276752768</v>
      </c>
      <c r="F168" s="6">
        <f aca="true" t="shared" si="46" ref="F168:F179">F183/B168</f>
        <v>0.9114391143911439</v>
      </c>
      <c r="G168" s="6">
        <f aca="true" t="shared" si="47" ref="G168:G179">G183/B168</f>
        <v>0.8856088560885609</v>
      </c>
      <c r="H168" s="6">
        <f aca="true" t="shared" si="48" ref="H168:H179">H183/B168</f>
        <v>0.8690036900369004</v>
      </c>
      <c r="I168" s="6">
        <f aca="true" t="shared" si="49" ref="I168:I179">I183/B168</f>
        <v>0.915129151291513</v>
      </c>
      <c r="J168" s="6">
        <f aca="true" t="shared" si="50" ref="J168:J179">J183/B168</f>
        <v>0.8265682656826568</v>
      </c>
      <c r="K168" s="7">
        <f aca="true" t="shared" si="51" ref="K168:K179">K183/B168</f>
        <v>0.7324723247232472</v>
      </c>
      <c r="L168" s="6">
        <f aca="true" t="shared" si="52" ref="L168:L179">L183/B168</f>
        <v>0.8708487084870848</v>
      </c>
      <c r="M168" s="6">
        <f aca="true" t="shared" si="53" ref="M168:M179">M183/B168</f>
        <v>0.3726937269372694</v>
      </c>
    </row>
    <row r="169" spans="1:13" ht="12">
      <c r="A169" s="1" t="s">
        <v>15</v>
      </c>
      <c r="B169" s="5">
        <v>861</v>
      </c>
      <c r="C169" s="5">
        <v>650</v>
      </c>
      <c r="D169" s="6">
        <f t="shared" si="44"/>
        <v>0.7549361207897793</v>
      </c>
      <c r="E169" s="6">
        <f t="shared" si="45"/>
        <v>0.859465737514518</v>
      </c>
      <c r="F169" s="6">
        <f t="shared" si="46"/>
        <v>0.9581881533101045</v>
      </c>
      <c r="G169" s="6">
        <f t="shared" si="47"/>
        <v>0.9407665505226481</v>
      </c>
      <c r="H169" s="6">
        <f t="shared" si="48"/>
        <v>0.9291521486643438</v>
      </c>
      <c r="I169" s="6">
        <f t="shared" si="49"/>
        <v>0.9686411149825784</v>
      </c>
      <c r="J169" s="6">
        <f t="shared" si="50"/>
        <v>0.9105691056910569</v>
      </c>
      <c r="K169" s="7">
        <f t="shared" si="51"/>
        <v>0.8048780487804879</v>
      </c>
      <c r="L169" s="6">
        <f t="shared" si="52"/>
        <v>0.9221835075493612</v>
      </c>
      <c r="M169" s="6">
        <f t="shared" si="53"/>
        <v>0.5609756097560976</v>
      </c>
    </row>
    <row r="170" spans="1:13" ht="12">
      <c r="A170" s="1" t="s">
        <v>16</v>
      </c>
      <c r="B170" s="8">
        <v>313</v>
      </c>
      <c r="C170" s="8">
        <v>217</v>
      </c>
      <c r="D170" s="6">
        <f>C170/B170</f>
        <v>0.6932907348242812</v>
      </c>
      <c r="E170" s="6">
        <f t="shared" si="45"/>
        <v>0.7731629392971247</v>
      </c>
      <c r="F170" s="6">
        <f t="shared" si="46"/>
        <v>0.8722044728434505</v>
      </c>
      <c r="G170" s="6">
        <f t="shared" si="47"/>
        <v>0.865814696485623</v>
      </c>
      <c r="H170" s="6">
        <f t="shared" si="48"/>
        <v>0.8466453674121406</v>
      </c>
      <c r="I170" s="6">
        <f t="shared" si="49"/>
        <v>0.8753993610223643</v>
      </c>
      <c r="J170" s="6">
        <f t="shared" si="50"/>
        <v>0.8402555910543131</v>
      </c>
      <c r="K170" s="7">
        <f t="shared" si="51"/>
        <v>0.7348242811501597</v>
      </c>
      <c r="L170" s="6">
        <f t="shared" si="52"/>
        <v>0.853035143769968</v>
      </c>
      <c r="M170" s="6">
        <f t="shared" si="53"/>
        <v>0.49201277955271566</v>
      </c>
    </row>
    <row r="171" spans="1:13" ht="12">
      <c r="A171" s="1" t="s">
        <v>17</v>
      </c>
      <c r="B171" s="5">
        <v>363</v>
      </c>
      <c r="C171" s="5">
        <v>267</v>
      </c>
      <c r="D171" s="6">
        <f t="shared" si="44"/>
        <v>0.7355371900826446</v>
      </c>
      <c r="E171" s="6">
        <f t="shared" si="45"/>
        <v>0.7878787878787878</v>
      </c>
      <c r="F171" s="6">
        <f t="shared" si="46"/>
        <v>0.8815426997245179</v>
      </c>
      <c r="G171" s="6">
        <f t="shared" si="47"/>
        <v>0.8622589531680441</v>
      </c>
      <c r="H171" s="6">
        <f t="shared" si="48"/>
        <v>0.8705234159779615</v>
      </c>
      <c r="I171" s="6">
        <f t="shared" si="49"/>
        <v>0.8842975206611571</v>
      </c>
      <c r="J171" s="6">
        <f t="shared" si="50"/>
        <v>0.6528925619834711</v>
      </c>
      <c r="K171" s="7">
        <f t="shared" si="51"/>
        <v>0.7741046831955923</v>
      </c>
      <c r="L171" s="6">
        <f t="shared" si="52"/>
        <v>0.8622589531680441</v>
      </c>
      <c r="M171" s="6">
        <f t="shared" si="53"/>
        <v>0.3939393939393939</v>
      </c>
    </row>
    <row r="172" spans="1:13" ht="12">
      <c r="A172" s="1" t="s">
        <v>18</v>
      </c>
      <c r="B172" s="5">
        <v>334</v>
      </c>
      <c r="C172" s="5">
        <v>258</v>
      </c>
      <c r="D172" s="6">
        <f t="shared" si="44"/>
        <v>0.7724550898203593</v>
      </c>
      <c r="E172" s="6">
        <f t="shared" si="45"/>
        <v>0.8862275449101796</v>
      </c>
      <c r="F172" s="6">
        <f t="shared" si="46"/>
        <v>0.9520958083832335</v>
      </c>
      <c r="G172" s="6">
        <f t="shared" si="47"/>
        <v>0.9401197604790419</v>
      </c>
      <c r="H172" s="6">
        <f t="shared" si="48"/>
        <v>0.9311377245508982</v>
      </c>
      <c r="I172" s="6">
        <f t="shared" si="49"/>
        <v>0.9700598802395209</v>
      </c>
      <c r="J172" s="6">
        <f t="shared" si="50"/>
        <v>0.874251497005988</v>
      </c>
      <c r="K172" s="7">
        <f t="shared" si="51"/>
        <v>0.8203592814371258</v>
      </c>
      <c r="L172" s="6">
        <f t="shared" si="52"/>
        <v>0.9191616766467066</v>
      </c>
      <c r="M172" s="6">
        <f t="shared" si="53"/>
        <v>0.48502994011976047</v>
      </c>
    </row>
    <row r="173" spans="1:13" ht="12">
      <c r="A173" s="1" t="s">
        <v>19</v>
      </c>
      <c r="B173" s="5">
        <v>315</v>
      </c>
      <c r="C173" s="5">
        <v>201</v>
      </c>
      <c r="D173" s="6">
        <f t="shared" si="44"/>
        <v>0.638095238095238</v>
      </c>
      <c r="E173" s="6">
        <f t="shared" si="45"/>
        <v>0.7206349206349206</v>
      </c>
      <c r="F173" s="6">
        <f t="shared" si="46"/>
        <v>0.819047619047619</v>
      </c>
      <c r="G173" s="6">
        <f t="shared" si="47"/>
        <v>0.7936507936507936</v>
      </c>
      <c r="H173" s="6">
        <f t="shared" si="48"/>
        <v>0.8031746031746032</v>
      </c>
      <c r="I173" s="6">
        <f t="shared" si="49"/>
        <v>0.819047619047619</v>
      </c>
      <c r="J173" s="6">
        <f t="shared" si="50"/>
        <v>0.6984126984126984</v>
      </c>
      <c r="K173" s="7">
        <f t="shared" si="51"/>
        <v>0.6349206349206349</v>
      </c>
      <c r="L173" s="6">
        <f t="shared" si="52"/>
        <v>0.7968253968253968</v>
      </c>
      <c r="M173" s="6">
        <f t="shared" si="53"/>
        <v>0.3142857142857143</v>
      </c>
    </row>
    <row r="174" spans="1:13" ht="12">
      <c r="A174" s="1" t="s">
        <v>20</v>
      </c>
      <c r="B174" s="5">
        <v>187</v>
      </c>
      <c r="C174" s="5">
        <v>143</v>
      </c>
      <c r="D174" s="6">
        <f t="shared" si="44"/>
        <v>0.7647058823529411</v>
      </c>
      <c r="E174" s="6">
        <f t="shared" si="45"/>
        <v>0.839572192513369</v>
      </c>
      <c r="F174" s="6">
        <f t="shared" si="46"/>
        <v>0.9090909090909091</v>
      </c>
      <c r="G174" s="6">
        <f t="shared" si="47"/>
        <v>0.9251336898395722</v>
      </c>
      <c r="H174" s="6">
        <f t="shared" si="48"/>
        <v>0.9144385026737968</v>
      </c>
      <c r="I174" s="6">
        <f t="shared" si="49"/>
        <v>0.9037433155080213</v>
      </c>
      <c r="J174" s="6">
        <f t="shared" si="50"/>
        <v>0.732620320855615</v>
      </c>
      <c r="K174" s="7">
        <f t="shared" si="51"/>
        <v>0.7914438502673797</v>
      </c>
      <c r="L174" s="6">
        <f t="shared" si="52"/>
        <v>0.9251336898395722</v>
      </c>
      <c r="M174" s="6">
        <f t="shared" si="53"/>
        <v>0.6096256684491979</v>
      </c>
    </row>
    <row r="175" spans="1:13" ht="12">
      <c r="A175" s="1" t="s">
        <v>21</v>
      </c>
      <c r="B175" s="5">
        <v>1068</v>
      </c>
      <c r="C175" s="5">
        <v>857</v>
      </c>
      <c r="D175" s="6">
        <f t="shared" si="44"/>
        <v>0.802434456928839</v>
      </c>
      <c r="E175" s="6">
        <f t="shared" si="45"/>
        <v>0.8848314606741573</v>
      </c>
      <c r="F175" s="6">
        <f t="shared" si="46"/>
        <v>0.9569288389513109</v>
      </c>
      <c r="G175" s="6">
        <f t="shared" si="47"/>
        <v>0.947565543071161</v>
      </c>
      <c r="H175" s="6">
        <f t="shared" si="48"/>
        <v>0.9213483146067416</v>
      </c>
      <c r="I175" s="6">
        <f t="shared" si="49"/>
        <v>0.9700374531835206</v>
      </c>
      <c r="J175" s="6">
        <f t="shared" si="50"/>
        <v>0.9176029962546817</v>
      </c>
      <c r="K175" s="7">
        <f t="shared" si="51"/>
        <v>0.8380149812734082</v>
      </c>
      <c r="L175" s="6">
        <f t="shared" si="52"/>
        <v>0.9372659176029963</v>
      </c>
      <c r="M175" s="6">
        <f t="shared" si="53"/>
        <v>0.6367041198501873</v>
      </c>
    </row>
    <row r="176" spans="1:13" ht="12">
      <c r="A176" s="1" t="s">
        <v>22</v>
      </c>
      <c r="B176" s="8">
        <v>704</v>
      </c>
      <c r="C176" s="8">
        <v>586</v>
      </c>
      <c r="D176" s="6">
        <f t="shared" si="44"/>
        <v>0.8323863636363636</v>
      </c>
      <c r="E176" s="6">
        <f t="shared" si="45"/>
        <v>0.8892045454545454</v>
      </c>
      <c r="F176" s="6">
        <f t="shared" si="46"/>
        <v>0.9346590909090909</v>
      </c>
      <c r="G176" s="6">
        <f t="shared" si="47"/>
        <v>0.9502840909090909</v>
      </c>
      <c r="H176" s="6">
        <f t="shared" si="48"/>
        <v>0.9275568181818182</v>
      </c>
      <c r="I176" s="6">
        <f t="shared" si="49"/>
        <v>0.9460227272727273</v>
      </c>
      <c r="J176" s="6">
        <f t="shared" si="50"/>
        <v>0.9417613636363636</v>
      </c>
      <c r="K176" s="7">
        <f t="shared" si="51"/>
        <v>0.8494318181818182</v>
      </c>
      <c r="L176" s="6">
        <f t="shared" si="52"/>
        <v>0.9431818181818182</v>
      </c>
      <c r="M176" s="6">
        <f t="shared" si="53"/>
        <v>0.4346590909090909</v>
      </c>
    </row>
    <row r="177" spans="1:13" ht="12">
      <c r="A177" s="1" t="s">
        <v>23</v>
      </c>
      <c r="B177" s="8">
        <v>338</v>
      </c>
      <c r="C177" s="8">
        <v>282</v>
      </c>
      <c r="D177" s="6">
        <f t="shared" si="44"/>
        <v>0.834319526627219</v>
      </c>
      <c r="E177" s="6">
        <f t="shared" si="45"/>
        <v>0.8875739644970414</v>
      </c>
      <c r="F177" s="6">
        <f t="shared" si="46"/>
        <v>0.9792899408284024</v>
      </c>
      <c r="G177" s="6">
        <f t="shared" si="47"/>
        <v>0.9526627218934911</v>
      </c>
      <c r="H177" s="6">
        <f t="shared" si="48"/>
        <v>0.9497041420118343</v>
      </c>
      <c r="I177" s="6">
        <f t="shared" si="49"/>
        <v>0.9911242603550295</v>
      </c>
      <c r="J177" s="6">
        <f t="shared" si="50"/>
        <v>0.9201183431952663</v>
      </c>
      <c r="K177" s="7">
        <f t="shared" si="51"/>
        <v>0.8520710059171598</v>
      </c>
      <c r="L177" s="6">
        <f t="shared" si="52"/>
        <v>0.9467455621301775</v>
      </c>
      <c r="M177" s="6">
        <f t="shared" si="53"/>
        <v>0.5562130177514792</v>
      </c>
    </row>
    <row r="178" spans="1:13" ht="12">
      <c r="A178" s="1" t="s">
        <v>24</v>
      </c>
      <c r="B178" s="5">
        <v>372</v>
      </c>
      <c r="C178" s="5">
        <v>195</v>
      </c>
      <c r="D178" s="6">
        <f t="shared" si="44"/>
        <v>0.5241935483870968</v>
      </c>
      <c r="E178" s="6">
        <f t="shared" si="45"/>
        <v>0.6182795698924731</v>
      </c>
      <c r="F178" s="6">
        <f t="shared" si="46"/>
        <v>0.75</v>
      </c>
      <c r="G178" s="6">
        <f t="shared" si="47"/>
        <v>0.728494623655914</v>
      </c>
      <c r="H178" s="6">
        <f t="shared" si="48"/>
        <v>0.75</v>
      </c>
      <c r="I178" s="6">
        <f t="shared" si="49"/>
        <v>0.7634408602150538</v>
      </c>
      <c r="J178" s="6">
        <f t="shared" si="50"/>
        <v>0.6639784946236559</v>
      </c>
      <c r="K178" s="7">
        <f t="shared" si="51"/>
        <v>0.5752688172043011</v>
      </c>
      <c r="L178" s="6">
        <f t="shared" si="52"/>
        <v>0.717741935483871</v>
      </c>
      <c r="M178" s="6">
        <f t="shared" si="53"/>
        <v>0.32526881720430106</v>
      </c>
    </row>
    <row r="179" spans="1:13" ht="12">
      <c r="A179" s="1" t="s">
        <v>25</v>
      </c>
      <c r="B179" s="5">
        <v>90</v>
      </c>
      <c r="C179" s="5">
        <v>69</v>
      </c>
      <c r="D179" s="6">
        <f t="shared" si="44"/>
        <v>0.7666666666666667</v>
      </c>
      <c r="E179" s="6">
        <f t="shared" si="45"/>
        <v>0.9</v>
      </c>
      <c r="F179" s="6">
        <f t="shared" si="46"/>
        <v>1</v>
      </c>
      <c r="G179" s="6">
        <f t="shared" si="47"/>
        <v>0.9777777777777777</v>
      </c>
      <c r="H179" s="6">
        <f t="shared" si="48"/>
        <v>0.9333333333333333</v>
      </c>
      <c r="I179" s="6">
        <f t="shared" si="49"/>
        <v>1</v>
      </c>
      <c r="J179" s="6">
        <f t="shared" si="50"/>
        <v>0.9444444444444444</v>
      </c>
      <c r="K179" s="7">
        <f t="shared" si="51"/>
        <v>0.8444444444444444</v>
      </c>
      <c r="L179" s="6">
        <f t="shared" si="52"/>
        <v>0.8888888888888888</v>
      </c>
      <c r="M179" s="6">
        <f t="shared" si="53"/>
        <v>0.6333333333333333</v>
      </c>
    </row>
    <row r="180" spans="1:11" ht="12">
      <c r="A180" s="9" t="s">
        <v>35</v>
      </c>
      <c r="B180" s="5">
        <f>SUM(B168:B179)</f>
        <v>5487</v>
      </c>
      <c r="C180" s="5">
        <f>SUM(C168:C179)</f>
        <v>4081</v>
      </c>
      <c r="D180" s="6">
        <f t="shared" si="44"/>
        <v>0.743757973391653</v>
      </c>
      <c r="E180" s="6"/>
      <c r="F180" s="6"/>
      <c r="G180" s="6"/>
      <c r="H180" s="6"/>
      <c r="I180" s="6"/>
      <c r="J180" s="6"/>
      <c r="K180" s="7"/>
    </row>
    <row r="181" spans="4:9" ht="12">
      <c r="D181" s="7"/>
      <c r="E181" s="7"/>
      <c r="F181" s="7"/>
      <c r="G181" s="7"/>
      <c r="H181" s="7"/>
      <c r="I181" s="7"/>
    </row>
    <row r="182" spans="4:13" ht="12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t="12" hidden="1">
      <c r="A183" s="1" t="s">
        <v>14</v>
      </c>
      <c r="D183" s="7"/>
      <c r="E183" s="1">
        <v>408</v>
      </c>
      <c r="F183" s="1">
        <v>494</v>
      </c>
      <c r="G183" s="1">
        <v>480</v>
      </c>
      <c r="H183" s="1">
        <v>471</v>
      </c>
      <c r="I183" s="1">
        <v>496</v>
      </c>
      <c r="J183" s="1">
        <v>448</v>
      </c>
      <c r="K183" s="1">
        <v>397</v>
      </c>
      <c r="L183" s="1">
        <v>472</v>
      </c>
      <c r="M183" s="1">
        <v>202</v>
      </c>
    </row>
    <row r="184" spans="1:13" ht="12" hidden="1">
      <c r="A184" s="1" t="s">
        <v>15</v>
      </c>
      <c r="D184" s="7"/>
      <c r="E184" s="1">
        <v>740</v>
      </c>
      <c r="F184" s="1">
        <v>825</v>
      </c>
      <c r="G184" s="1">
        <v>810</v>
      </c>
      <c r="H184" s="1">
        <v>800</v>
      </c>
      <c r="I184" s="1">
        <v>834</v>
      </c>
      <c r="J184" s="1">
        <v>784</v>
      </c>
      <c r="K184" s="1">
        <v>693</v>
      </c>
      <c r="L184" s="1">
        <v>794</v>
      </c>
      <c r="M184" s="1">
        <v>483</v>
      </c>
    </row>
    <row r="185" spans="1:13" ht="12" hidden="1">
      <c r="A185" s="1" t="s">
        <v>16</v>
      </c>
      <c r="D185" s="7"/>
      <c r="E185" s="1">
        <v>242</v>
      </c>
      <c r="F185" s="1">
        <v>273</v>
      </c>
      <c r="G185" s="1">
        <v>271</v>
      </c>
      <c r="H185" s="1">
        <v>265</v>
      </c>
      <c r="I185" s="1">
        <v>274</v>
      </c>
      <c r="J185" s="1">
        <v>263</v>
      </c>
      <c r="K185" s="1">
        <v>230</v>
      </c>
      <c r="L185" s="1">
        <v>267</v>
      </c>
      <c r="M185" s="1">
        <v>154</v>
      </c>
    </row>
    <row r="186" spans="1:13" ht="12" hidden="1">
      <c r="A186" s="1" t="s">
        <v>17</v>
      </c>
      <c r="D186" s="7"/>
      <c r="E186" s="1">
        <v>286</v>
      </c>
      <c r="F186" s="1">
        <v>320</v>
      </c>
      <c r="G186" s="1">
        <v>313</v>
      </c>
      <c r="H186" s="1">
        <v>316</v>
      </c>
      <c r="I186" s="1">
        <v>321</v>
      </c>
      <c r="J186" s="1">
        <v>237</v>
      </c>
      <c r="K186" s="1">
        <v>281</v>
      </c>
      <c r="L186" s="1">
        <v>313</v>
      </c>
      <c r="M186" s="1">
        <v>143</v>
      </c>
    </row>
    <row r="187" spans="1:13" ht="12" hidden="1">
      <c r="A187" s="1" t="s">
        <v>18</v>
      </c>
      <c r="D187" s="7"/>
      <c r="E187" s="1">
        <v>296</v>
      </c>
      <c r="F187" s="1">
        <v>318</v>
      </c>
      <c r="G187" s="1">
        <v>314</v>
      </c>
      <c r="H187" s="1">
        <v>311</v>
      </c>
      <c r="I187" s="1">
        <v>324</v>
      </c>
      <c r="J187" s="1">
        <v>292</v>
      </c>
      <c r="K187" s="1">
        <v>274</v>
      </c>
      <c r="L187" s="1">
        <v>307</v>
      </c>
      <c r="M187" s="1">
        <v>162</v>
      </c>
    </row>
    <row r="188" spans="1:13" ht="12" hidden="1">
      <c r="A188" s="1" t="s">
        <v>19</v>
      </c>
      <c r="D188" s="7"/>
      <c r="E188" s="1">
        <v>227</v>
      </c>
      <c r="F188" s="1">
        <v>258</v>
      </c>
      <c r="G188" s="1">
        <v>250</v>
      </c>
      <c r="H188" s="1">
        <v>253</v>
      </c>
      <c r="I188" s="1">
        <v>258</v>
      </c>
      <c r="J188" s="1">
        <v>220</v>
      </c>
      <c r="K188" s="1">
        <v>200</v>
      </c>
      <c r="L188" s="1">
        <v>251</v>
      </c>
      <c r="M188" s="1">
        <v>99</v>
      </c>
    </row>
    <row r="189" spans="1:13" ht="12" hidden="1">
      <c r="A189" s="1" t="s">
        <v>20</v>
      </c>
      <c r="D189" s="7"/>
      <c r="E189" s="1">
        <v>157</v>
      </c>
      <c r="F189" s="1">
        <v>170</v>
      </c>
      <c r="G189" s="1">
        <v>173</v>
      </c>
      <c r="H189" s="1">
        <v>171</v>
      </c>
      <c r="I189" s="1">
        <v>169</v>
      </c>
      <c r="J189" s="1">
        <v>137</v>
      </c>
      <c r="K189" s="1">
        <v>148</v>
      </c>
      <c r="L189" s="1">
        <v>173</v>
      </c>
      <c r="M189" s="1">
        <v>114</v>
      </c>
    </row>
    <row r="190" spans="1:13" ht="12" hidden="1">
      <c r="A190" s="1" t="s">
        <v>21</v>
      </c>
      <c r="D190" s="7"/>
      <c r="E190" s="1">
        <v>945</v>
      </c>
      <c r="F190" s="1">
        <v>1022</v>
      </c>
      <c r="G190" s="1">
        <v>1012</v>
      </c>
      <c r="H190" s="1">
        <v>984</v>
      </c>
      <c r="I190" s="1">
        <v>1036</v>
      </c>
      <c r="J190" s="1">
        <v>980</v>
      </c>
      <c r="K190" s="1">
        <v>895</v>
      </c>
      <c r="L190" s="1">
        <v>1001</v>
      </c>
      <c r="M190" s="1">
        <v>680</v>
      </c>
    </row>
    <row r="191" spans="1:13" ht="12" hidden="1">
      <c r="A191" s="1" t="s">
        <v>22</v>
      </c>
      <c r="D191" s="7"/>
      <c r="E191" s="1">
        <v>626</v>
      </c>
      <c r="F191" s="1">
        <v>658</v>
      </c>
      <c r="G191" s="1">
        <v>669</v>
      </c>
      <c r="H191" s="1">
        <v>653</v>
      </c>
      <c r="I191" s="1">
        <v>666</v>
      </c>
      <c r="J191" s="1">
        <v>663</v>
      </c>
      <c r="K191" s="1">
        <v>598</v>
      </c>
      <c r="L191" s="1">
        <v>664</v>
      </c>
      <c r="M191" s="1">
        <v>306</v>
      </c>
    </row>
    <row r="192" spans="1:13" ht="12" hidden="1">
      <c r="A192" s="1" t="s">
        <v>23</v>
      </c>
      <c r="D192" s="7"/>
      <c r="E192" s="1">
        <v>300</v>
      </c>
      <c r="F192" s="1">
        <v>331</v>
      </c>
      <c r="G192" s="1">
        <v>322</v>
      </c>
      <c r="H192" s="1">
        <v>321</v>
      </c>
      <c r="I192" s="1">
        <v>335</v>
      </c>
      <c r="J192" s="1">
        <v>311</v>
      </c>
      <c r="K192" s="1">
        <v>288</v>
      </c>
      <c r="L192" s="1">
        <v>320</v>
      </c>
      <c r="M192" s="1">
        <v>188</v>
      </c>
    </row>
    <row r="193" spans="1:13" ht="12" hidden="1">
      <c r="A193" s="1" t="s">
        <v>24</v>
      </c>
      <c r="D193" s="7"/>
      <c r="E193" s="1">
        <v>230</v>
      </c>
      <c r="F193" s="1">
        <v>279</v>
      </c>
      <c r="G193" s="1">
        <v>271</v>
      </c>
      <c r="H193" s="1">
        <v>279</v>
      </c>
      <c r="I193" s="1">
        <v>284</v>
      </c>
      <c r="J193" s="1">
        <v>247</v>
      </c>
      <c r="K193" s="1">
        <v>214</v>
      </c>
      <c r="L193" s="1">
        <v>267</v>
      </c>
      <c r="M193" s="1">
        <v>121</v>
      </c>
    </row>
    <row r="194" spans="1:13" ht="12" hidden="1">
      <c r="A194" s="1" t="s">
        <v>25</v>
      </c>
      <c r="D194" s="7"/>
      <c r="E194" s="1">
        <v>81</v>
      </c>
      <c r="F194" s="1">
        <v>90</v>
      </c>
      <c r="G194" s="1">
        <v>88</v>
      </c>
      <c r="H194" s="1">
        <v>84</v>
      </c>
      <c r="I194" s="1">
        <v>90</v>
      </c>
      <c r="J194" s="1">
        <v>85</v>
      </c>
      <c r="K194" s="1">
        <v>76</v>
      </c>
      <c r="L194" s="1">
        <v>80</v>
      </c>
      <c r="M194" s="1">
        <v>57</v>
      </c>
    </row>
    <row r="195" spans="1:13" ht="12" hidden="1">
      <c r="A195" s="9" t="s">
        <v>35</v>
      </c>
      <c r="D195" s="7"/>
      <c r="E195" s="1">
        <f aca="true" t="shared" si="54" ref="E195:M195">SUM(E183:E194)</f>
        <v>4538</v>
      </c>
      <c r="F195" s="1">
        <f t="shared" si="54"/>
        <v>5038</v>
      </c>
      <c r="G195" s="1">
        <f t="shared" si="54"/>
        <v>4973</v>
      </c>
      <c r="H195" s="1">
        <f t="shared" si="54"/>
        <v>4908</v>
      </c>
      <c r="I195" s="1">
        <f t="shared" si="54"/>
        <v>5087</v>
      </c>
      <c r="J195" s="1">
        <f t="shared" si="54"/>
        <v>4667</v>
      </c>
      <c r="K195" s="1">
        <f t="shared" si="54"/>
        <v>4294</v>
      </c>
      <c r="L195" s="1">
        <f t="shared" si="54"/>
        <v>4909</v>
      </c>
      <c r="M195" s="1">
        <f t="shared" si="54"/>
        <v>2709</v>
      </c>
    </row>
    <row r="196" spans="4:9" ht="12">
      <c r="D196" s="7"/>
      <c r="E196" s="7"/>
      <c r="F196" s="7"/>
      <c r="G196" s="7"/>
      <c r="H196" s="7"/>
      <c r="I196" s="7"/>
    </row>
    <row r="197" spans="1:9" ht="15.75">
      <c r="A197" s="31" t="s">
        <v>56</v>
      </c>
      <c r="B197" s="31"/>
      <c r="C197" s="31"/>
      <c r="D197" s="31"/>
      <c r="E197" s="31"/>
      <c r="F197" s="31"/>
      <c r="G197" s="7"/>
      <c r="H197" s="7"/>
      <c r="I197" s="7"/>
    </row>
    <row r="198" spans="1:8" ht="12">
      <c r="A198" s="32" t="s">
        <v>4</v>
      </c>
      <c r="B198" s="34" t="s">
        <v>5</v>
      </c>
      <c r="C198" s="36" t="s">
        <v>6</v>
      </c>
      <c r="D198" s="37" t="s">
        <v>7</v>
      </c>
      <c r="E198" s="34" t="s">
        <v>57</v>
      </c>
      <c r="F198" s="37" t="s">
        <v>58</v>
      </c>
      <c r="G198" s="7"/>
      <c r="H198" s="7"/>
    </row>
    <row r="199" spans="1:8" ht="12.75" thickBot="1">
      <c r="A199" s="33"/>
      <c r="B199" s="35"/>
      <c r="C199" s="35"/>
      <c r="D199" s="38"/>
      <c r="E199" s="35"/>
      <c r="F199" s="38"/>
      <c r="G199" s="7"/>
      <c r="H199" s="7"/>
    </row>
    <row r="200" spans="1:8" ht="12">
      <c r="A200" s="1" t="s">
        <v>14</v>
      </c>
      <c r="B200" s="5">
        <v>3488</v>
      </c>
      <c r="C200" s="5">
        <v>2196</v>
      </c>
      <c r="D200" s="6">
        <f aca="true" t="shared" si="55" ref="D200:D212">C200/B200</f>
        <v>0.6295871559633027</v>
      </c>
      <c r="E200" s="1">
        <v>2196</v>
      </c>
      <c r="F200" s="6">
        <f aca="true" t="shared" si="56" ref="F200:F212">E200/B200</f>
        <v>0.6295871559633027</v>
      </c>
      <c r="G200" s="7"/>
      <c r="H200" s="7"/>
    </row>
    <row r="201" spans="1:8" ht="12">
      <c r="A201" s="1" t="s">
        <v>15</v>
      </c>
      <c r="B201" s="5">
        <v>5232</v>
      </c>
      <c r="C201" s="5">
        <v>3781</v>
      </c>
      <c r="D201" s="6">
        <f t="shared" si="55"/>
        <v>0.7226681957186545</v>
      </c>
      <c r="E201" s="1">
        <v>3781</v>
      </c>
      <c r="F201" s="6">
        <f t="shared" si="56"/>
        <v>0.7226681957186545</v>
      </c>
      <c r="G201" s="7"/>
      <c r="H201" s="7"/>
    </row>
    <row r="202" spans="1:8" ht="12">
      <c r="A202" s="1" t="s">
        <v>16</v>
      </c>
      <c r="B202" s="5">
        <v>1588</v>
      </c>
      <c r="C202" s="5">
        <v>1094</v>
      </c>
      <c r="D202" s="6">
        <f t="shared" si="55"/>
        <v>0.6889168765743073</v>
      </c>
      <c r="E202" s="1">
        <v>1094</v>
      </c>
      <c r="F202" s="6">
        <f t="shared" si="56"/>
        <v>0.6889168765743073</v>
      </c>
      <c r="G202" s="7"/>
      <c r="H202" s="7"/>
    </row>
    <row r="203" spans="1:8" ht="12">
      <c r="A203" s="1" t="s">
        <v>17</v>
      </c>
      <c r="B203" s="5">
        <v>1896</v>
      </c>
      <c r="C203" s="5">
        <v>1315</v>
      </c>
      <c r="D203" s="6">
        <f t="shared" si="55"/>
        <v>0.6935654008438819</v>
      </c>
      <c r="E203" s="1">
        <v>1285</v>
      </c>
      <c r="F203" s="6">
        <f t="shared" si="56"/>
        <v>0.6777426160337553</v>
      </c>
      <c r="G203" s="7"/>
      <c r="H203" s="7"/>
    </row>
    <row r="204" spans="1:8" ht="12">
      <c r="A204" s="1" t="s">
        <v>18</v>
      </c>
      <c r="B204" s="5">
        <v>1983</v>
      </c>
      <c r="C204" s="5">
        <v>1400</v>
      </c>
      <c r="D204" s="6">
        <f t="shared" si="55"/>
        <v>0.7060010085728694</v>
      </c>
      <c r="E204" s="1">
        <v>1400</v>
      </c>
      <c r="F204" s="6">
        <f t="shared" si="56"/>
        <v>0.7060010085728694</v>
      </c>
      <c r="G204" s="7"/>
      <c r="H204" s="7"/>
    </row>
    <row r="205" spans="1:8" ht="12">
      <c r="A205" s="1" t="s">
        <v>19</v>
      </c>
      <c r="B205" s="5">
        <v>1744</v>
      </c>
      <c r="C205" s="5">
        <v>1047</v>
      </c>
      <c r="D205" s="6">
        <f t="shared" si="55"/>
        <v>0.6003440366972477</v>
      </c>
      <c r="E205" s="1">
        <v>1047</v>
      </c>
      <c r="F205" s="6">
        <f t="shared" si="56"/>
        <v>0.6003440366972477</v>
      </c>
      <c r="G205" s="7"/>
      <c r="H205" s="7"/>
    </row>
    <row r="206" spans="1:8" ht="12">
      <c r="A206" s="1" t="s">
        <v>20</v>
      </c>
      <c r="B206" s="8">
        <v>1107</v>
      </c>
      <c r="C206" s="8">
        <v>796</v>
      </c>
      <c r="D206" s="6">
        <f>C206/B206</f>
        <v>0.7190605239385727</v>
      </c>
      <c r="E206" s="1">
        <v>790</v>
      </c>
      <c r="F206" s="6">
        <f t="shared" si="56"/>
        <v>0.7136404697380307</v>
      </c>
      <c r="G206" s="7"/>
      <c r="H206" s="7"/>
    </row>
    <row r="207" spans="1:8" ht="12">
      <c r="A207" s="1" t="s">
        <v>21</v>
      </c>
      <c r="B207" s="8">
        <v>6303</v>
      </c>
      <c r="C207" s="8">
        <v>4922</v>
      </c>
      <c r="D207" s="6">
        <f t="shared" si="55"/>
        <v>0.7808979850864668</v>
      </c>
      <c r="E207" s="1">
        <v>4922</v>
      </c>
      <c r="F207" s="6">
        <f t="shared" si="56"/>
        <v>0.7808979850864668</v>
      </c>
      <c r="G207" s="7"/>
      <c r="H207" s="7"/>
    </row>
    <row r="208" spans="1:8" ht="12">
      <c r="A208" s="1" t="s">
        <v>22</v>
      </c>
      <c r="B208" s="8">
        <v>3737</v>
      </c>
      <c r="C208" s="8">
        <v>2953</v>
      </c>
      <c r="D208" s="6">
        <f t="shared" si="55"/>
        <v>0.7902060476317903</v>
      </c>
      <c r="E208" s="1">
        <v>2953</v>
      </c>
      <c r="F208" s="6">
        <f t="shared" si="56"/>
        <v>0.7902060476317903</v>
      </c>
      <c r="G208" s="7"/>
      <c r="H208" s="7"/>
    </row>
    <row r="209" spans="1:8" ht="12">
      <c r="A209" s="1" t="s">
        <v>23</v>
      </c>
      <c r="B209" s="8">
        <v>2116</v>
      </c>
      <c r="C209" s="8">
        <v>1693</v>
      </c>
      <c r="D209" s="6">
        <f t="shared" si="55"/>
        <v>0.8000945179584121</v>
      </c>
      <c r="E209" s="1">
        <v>1693</v>
      </c>
      <c r="F209" s="6">
        <f t="shared" si="56"/>
        <v>0.8000945179584121</v>
      </c>
      <c r="G209" s="7"/>
      <c r="H209" s="7"/>
    </row>
    <row r="210" spans="1:8" ht="12">
      <c r="A210" s="1" t="s">
        <v>24</v>
      </c>
      <c r="B210" s="5">
        <v>1970</v>
      </c>
      <c r="C210" s="5">
        <v>1002</v>
      </c>
      <c r="D210" s="6">
        <f t="shared" si="55"/>
        <v>0.5086294416243655</v>
      </c>
      <c r="E210" s="1">
        <v>1002</v>
      </c>
      <c r="F210" s="6">
        <f t="shared" si="56"/>
        <v>0.5086294416243655</v>
      </c>
      <c r="G210" s="7"/>
      <c r="H210" s="7"/>
    </row>
    <row r="211" spans="1:8" ht="12">
      <c r="A211" s="1" t="s">
        <v>25</v>
      </c>
      <c r="B211" s="5">
        <v>633</v>
      </c>
      <c r="C211" s="5">
        <v>448</v>
      </c>
      <c r="D211" s="6">
        <f t="shared" si="55"/>
        <v>0.707740916271722</v>
      </c>
      <c r="E211" s="1">
        <v>448</v>
      </c>
      <c r="F211" s="6">
        <f t="shared" si="56"/>
        <v>0.707740916271722</v>
      </c>
      <c r="G211" s="7"/>
      <c r="H211" s="7"/>
    </row>
    <row r="212" spans="1:8" ht="12">
      <c r="A212" s="9" t="s">
        <v>35</v>
      </c>
      <c r="B212" s="5">
        <f>SUM(B200:B211)</f>
        <v>31797</v>
      </c>
      <c r="C212" s="5">
        <f>SUM(C200:C211)</f>
        <v>22647</v>
      </c>
      <c r="D212" s="6">
        <f t="shared" si="55"/>
        <v>0.7122370034908954</v>
      </c>
      <c r="E212" s="1">
        <f>SUM(E200:E211)</f>
        <v>22611</v>
      </c>
      <c r="F212" s="6">
        <f t="shared" si="56"/>
        <v>0.7111048212095481</v>
      </c>
      <c r="G212" s="7"/>
      <c r="H212" s="7"/>
    </row>
  </sheetData>
  <sheetProtection/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G38:G39"/>
    <mergeCell ref="H38:H39"/>
    <mergeCell ref="I38:I39"/>
    <mergeCell ref="J38:J39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I134:I135"/>
    <mergeCell ref="J134:J135"/>
    <mergeCell ref="K134:K135"/>
    <mergeCell ref="L134:L135"/>
    <mergeCell ref="A165:M165"/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</mergeCells>
  <printOptions gridLines="1"/>
  <pageMargins left="0.42" right="0.42" top="0.43" bottom="0.46" header="0" footer="0"/>
  <pageSetup orientation="portrait" scale="87" r:id="rId2"/>
  <rowBreaks count="3" manualBreakCount="3">
    <brk id="64" max="255" man="1"/>
    <brk id="127" max="255" man="1"/>
    <brk id="1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32" sqref="D32"/>
    </sheetView>
  </sheetViews>
  <sheetFormatPr defaultColWidth="9.00390625" defaultRowHeight="12"/>
  <cols>
    <col min="1" max="1" width="16.25390625" style="16" customWidth="1"/>
    <col min="2" max="2" width="16.25390625" style="19" customWidth="1"/>
    <col min="3" max="3" width="24.25390625" style="19" customWidth="1"/>
    <col min="4" max="4" width="23.125" style="19" customWidth="1"/>
    <col min="5" max="16384" width="9.125" style="16" customWidth="1"/>
  </cols>
  <sheetData>
    <row r="1" spans="1:12" s="15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5" customFormat="1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4" ht="12.75">
      <c r="B3" s="16"/>
      <c r="C3" s="16"/>
      <c r="D3" s="16"/>
    </row>
    <row r="4" spans="1:4" s="15" customFormat="1" ht="15.75">
      <c r="A4" s="52" t="s">
        <v>60</v>
      </c>
      <c r="B4" s="52"/>
      <c r="C4" s="52"/>
      <c r="D4" s="52"/>
    </row>
    <row r="5" spans="1:4" ht="12.75">
      <c r="A5" s="17"/>
      <c r="B5" s="18" t="s">
        <v>61</v>
      </c>
      <c r="C5" s="18" t="s">
        <v>62</v>
      </c>
      <c r="D5" s="18" t="s">
        <v>63</v>
      </c>
    </row>
    <row r="6" spans="1:4" ht="12.75">
      <c r="A6" s="15" t="s">
        <v>14</v>
      </c>
      <c r="B6" s="19">
        <v>2308</v>
      </c>
      <c r="C6" s="19">
        <v>1725</v>
      </c>
      <c r="D6" s="20">
        <f aca="true" t="shared" si="0" ref="D6:D18">C6/B6</f>
        <v>0.7474003466204506</v>
      </c>
    </row>
    <row r="7" spans="1:4" ht="12.75">
      <c r="A7" s="15" t="s">
        <v>15</v>
      </c>
      <c r="B7" s="19">
        <v>3706</v>
      </c>
      <c r="C7" s="19">
        <v>3126</v>
      </c>
      <c r="D7" s="20">
        <f t="shared" si="0"/>
        <v>0.843497031840259</v>
      </c>
    </row>
    <row r="8" spans="1:4" ht="12.75">
      <c r="A8" s="15" t="s">
        <v>16</v>
      </c>
      <c r="B8" s="19">
        <v>1320</v>
      </c>
      <c r="C8" s="19">
        <v>983</v>
      </c>
      <c r="D8" s="20">
        <f t="shared" si="0"/>
        <v>0.7446969696969697</v>
      </c>
    </row>
    <row r="9" spans="1:4" ht="12.75">
      <c r="A9" s="15" t="s">
        <v>17</v>
      </c>
      <c r="B9" s="19">
        <v>1158</v>
      </c>
      <c r="C9" s="19">
        <v>869</v>
      </c>
      <c r="D9" s="20">
        <f t="shared" si="0"/>
        <v>0.7504317789291882</v>
      </c>
    </row>
    <row r="10" spans="1:4" ht="12.75">
      <c r="A10" s="15" t="s">
        <v>18</v>
      </c>
      <c r="B10" s="19">
        <v>1557</v>
      </c>
      <c r="C10" s="19">
        <v>1322</v>
      </c>
      <c r="D10" s="20">
        <f t="shared" si="0"/>
        <v>0.8490687219010918</v>
      </c>
    </row>
    <row r="11" spans="1:4" ht="12.75">
      <c r="A11" s="15" t="s">
        <v>19</v>
      </c>
      <c r="B11" s="19">
        <v>1368</v>
      </c>
      <c r="C11" s="19">
        <v>949</v>
      </c>
      <c r="D11" s="20">
        <f t="shared" si="0"/>
        <v>0.6937134502923976</v>
      </c>
    </row>
    <row r="12" spans="1:4" ht="12.75">
      <c r="A12" s="15" t="s">
        <v>20</v>
      </c>
      <c r="B12" s="19">
        <v>808</v>
      </c>
      <c r="C12" s="19">
        <v>662</v>
      </c>
      <c r="D12" s="20">
        <f t="shared" si="0"/>
        <v>0.8193069306930693</v>
      </c>
    </row>
    <row r="13" spans="1:4" ht="12.75">
      <c r="A13" s="15" t="s">
        <v>21</v>
      </c>
      <c r="B13" s="19">
        <v>5078</v>
      </c>
      <c r="C13" s="19">
        <v>4349</v>
      </c>
      <c r="D13" s="20">
        <f t="shared" si="0"/>
        <v>0.8564395431272155</v>
      </c>
    </row>
    <row r="14" spans="1:4" ht="12.75">
      <c r="A14" s="15" t="s">
        <v>22</v>
      </c>
      <c r="B14" s="19">
        <v>3454</v>
      </c>
      <c r="C14" s="19">
        <v>2953</v>
      </c>
      <c r="D14" s="20">
        <f t="shared" si="0"/>
        <v>0.854950781702374</v>
      </c>
    </row>
    <row r="15" spans="1:4" ht="12.75">
      <c r="A15" s="15" t="s">
        <v>23</v>
      </c>
      <c r="B15" s="19">
        <v>1751</v>
      </c>
      <c r="C15" s="19">
        <v>1497</v>
      </c>
      <c r="D15" s="20">
        <f t="shared" si="0"/>
        <v>0.8549400342661336</v>
      </c>
    </row>
    <row r="16" spans="1:4" ht="12.75">
      <c r="A16" s="15" t="s">
        <v>24</v>
      </c>
      <c r="B16" s="19">
        <v>1454</v>
      </c>
      <c r="C16" s="19">
        <v>984</v>
      </c>
      <c r="D16" s="20">
        <f t="shared" si="0"/>
        <v>0.6767537826685007</v>
      </c>
    </row>
    <row r="17" spans="1:4" ht="12.75">
      <c r="A17" s="15" t="s">
        <v>25</v>
      </c>
      <c r="B17" s="19">
        <v>426</v>
      </c>
      <c r="C17" s="19">
        <v>376</v>
      </c>
      <c r="D17" s="20">
        <f t="shared" si="0"/>
        <v>0.8826291079812206</v>
      </c>
    </row>
    <row r="18" spans="1:4" ht="12.75">
      <c r="A18" s="15" t="s">
        <v>35</v>
      </c>
      <c r="B18" s="19">
        <f>SUM(B6:B17)</f>
        <v>24388</v>
      </c>
      <c r="C18" s="19">
        <f>SUM(C6:C17)</f>
        <v>19795</v>
      </c>
      <c r="D18" s="20">
        <f t="shared" si="0"/>
        <v>0.8116696736099721</v>
      </c>
    </row>
    <row r="21" spans="1:4" s="15" customFormat="1" ht="15.75">
      <c r="A21" s="52" t="s">
        <v>64</v>
      </c>
      <c r="B21" s="52"/>
      <c r="C21" s="52"/>
      <c r="D21" s="52"/>
    </row>
    <row r="22" spans="1:4" ht="12.75">
      <c r="A22" s="17"/>
      <c r="B22" s="18" t="s">
        <v>61</v>
      </c>
      <c r="C22" s="18" t="s">
        <v>65</v>
      </c>
      <c r="D22" s="18" t="s">
        <v>66</v>
      </c>
    </row>
    <row r="23" spans="1:4" ht="12.75">
      <c r="A23" s="15" t="s">
        <v>14</v>
      </c>
      <c r="B23" s="19">
        <v>2308</v>
      </c>
      <c r="C23" s="19">
        <v>1709</v>
      </c>
      <c r="D23" s="20">
        <f aca="true" t="shared" si="1" ref="D23:D35">C23/B23</f>
        <v>0.7404679376083189</v>
      </c>
    </row>
    <row r="24" spans="1:4" ht="12.75">
      <c r="A24" s="15" t="s">
        <v>15</v>
      </c>
      <c r="B24" s="19">
        <v>3706</v>
      </c>
      <c r="C24" s="19">
        <v>3057</v>
      </c>
      <c r="D24" s="20">
        <f t="shared" si="1"/>
        <v>0.8248785752833243</v>
      </c>
    </row>
    <row r="25" spans="1:4" ht="12.75">
      <c r="A25" s="15" t="s">
        <v>16</v>
      </c>
      <c r="B25" s="19">
        <v>1320</v>
      </c>
      <c r="C25" s="19">
        <v>971</v>
      </c>
      <c r="D25" s="20">
        <f t="shared" si="1"/>
        <v>0.7356060606060606</v>
      </c>
    </row>
    <row r="26" spans="1:4" ht="12.75">
      <c r="A26" s="15" t="s">
        <v>17</v>
      </c>
      <c r="B26" s="19">
        <v>1158</v>
      </c>
      <c r="C26" s="19">
        <v>862</v>
      </c>
      <c r="D26" s="20">
        <f t="shared" si="1"/>
        <v>0.7443868739205527</v>
      </c>
    </row>
    <row r="27" spans="1:4" ht="12.75">
      <c r="A27" s="15" t="s">
        <v>18</v>
      </c>
      <c r="B27" s="19">
        <v>1557</v>
      </c>
      <c r="C27" s="19">
        <v>1308</v>
      </c>
      <c r="D27" s="20">
        <f t="shared" si="1"/>
        <v>0.8400770712909441</v>
      </c>
    </row>
    <row r="28" spans="1:4" ht="12.75">
      <c r="A28" s="15" t="s">
        <v>19</v>
      </c>
      <c r="B28" s="19">
        <v>1368</v>
      </c>
      <c r="C28" s="19">
        <v>939</v>
      </c>
      <c r="D28" s="20">
        <f t="shared" si="1"/>
        <v>0.6864035087719298</v>
      </c>
    </row>
    <row r="29" spans="1:4" ht="12.75">
      <c r="A29" s="15" t="s">
        <v>20</v>
      </c>
      <c r="B29" s="19">
        <v>808</v>
      </c>
      <c r="C29" s="19">
        <v>658</v>
      </c>
      <c r="D29" s="20">
        <f t="shared" si="1"/>
        <v>0.8143564356435643</v>
      </c>
    </row>
    <row r="30" spans="1:4" ht="12.75">
      <c r="A30" s="15" t="s">
        <v>21</v>
      </c>
      <c r="B30" s="19">
        <v>5078</v>
      </c>
      <c r="C30" s="19">
        <v>4322</v>
      </c>
      <c r="D30" s="20">
        <f t="shared" si="1"/>
        <v>0.8511224891689642</v>
      </c>
    </row>
    <row r="31" spans="1:4" ht="12.75">
      <c r="A31" s="15" t="s">
        <v>22</v>
      </c>
      <c r="B31" s="19">
        <v>3454</v>
      </c>
      <c r="C31" s="19">
        <v>2946</v>
      </c>
      <c r="D31" s="20">
        <f t="shared" si="1"/>
        <v>0.8529241459177765</v>
      </c>
    </row>
    <row r="32" spans="1:4" ht="12.75">
      <c r="A32" s="15" t="s">
        <v>23</v>
      </c>
      <c r="B32" s="19">
        <v>1751</v>
      </c>
      <c r="C32" s="19">
        <v>1485</v>
      </c>
      <c r="D32" s="20">
        <f t="shared" si="1"/>
        <v>0.8480868075385494</v>
      </c>
    </row>
    <row r="33" spans="1:4" ht="12.75">
      <c r="A33" s="15" t="s">
        <v>24</v>
      </c>
      <c r="B33" s="19">
        <v>1454</v>
      </c>
      <c r="C33" s="19">
        <v>964</v>
      </c>
      <c r="D33" s="20">
        <f t="shared" si="1"/>
        <v>0.6629986244841816</v>
      </c>
    </row>
    <row r="34" spans="1:4" ht="12.75">
      <c r="A34" s="15" t="s">
        <v>25</v>
      </c>
      <c r="B34" s="19">
        <v>426</v>
      </c>
      <c r="C34" s="19">
        <v>372</v>
      </c>
      <c r="D34" s="20">
        <f t="shared" si="1"/>
        <v>0.8732394366197183</v>
      </c>
    </row>
    <row r="35" spans="1:4" ht="12.75">
      <c r="A35" s="15" t="s">
        <v>35</v>
      </c>
      <c r="B35" s="19">
        <f>SUM(B23:B34)</f>
        <v>24388</v>
      </c>
      <c r="C35" s="19">
        <f>SUM(C23:C34)</f>
        <v>19593</v>
      </c>
      <c r="D35" s="20">
        <f t="shared" si="1"/>
        <v>0.8033869115958668</v>
      </c>
    </row>
    <row r="38" spans="1:4" ht="15.75">
      <c r="A38" s="52" t="s">
        <v>67</v>
      </c>
      <c r="B38" s="52"/>
      <c r="C38" s="52"/>
      <c r="D38" s="52"/>
    </row>
    <row r="39" spans="1:4" ht="12.75">
      <c r="A39" s="17"/>
      <c r="B39" s="18" t="s">
        <v>61</v>
      </c>
      <c r="C39" s="18" t="s">
        <v>68</v>
      </c>
      <c r="D39" s="18" t="s">
        <v>69</v>
      </c>
    </row>
    <row r="40" spans="1:4" ht="12.75">
      <c r="A40" s="15" t="s">
        <v>14</v>
      </c>
      <c r="B40" s="19">
        <v>2308</v>
      </c>
      <c r="C40" s="19">
        <v>1600</v>
      </c>
      <c r="D40" s="20">
        <f aca="true" t="shared" si="2" ref="D40:D52">C40/B40</f>
        <v>0.6932409012131716</v>
      </c>
    </row>
    <row r="41" spans="1:4" ht="12.75">
      <c r="A41" s="15" t="s">
        <v>15</v>
      </c>
      <c r="B41" s="19">
        <v>3706</v>
      </c>
      <c r="C41" s="19">
        <v>2878</v>
      </c>
      <c r="D41" s="20">
        <f t="shared" si="2"/>
        <v>0.7765785213167836</v>
      </c>
    </row>
    <row r="42" spans="1:4" ht="12.75">
      <c r="A42" s="15" t="s">
        <v>16</v>
      </c>
      <c r="B42" s="19">
        <v>1320</v>
      </c>
      <c r="C42" s="19">
        <v>930</v>
      </c>
      <c r="D42" s="20">
        <f t="shared" si="2"/>
        <v>0.7045454545454546</v>
      </c>
    </row>
    <row r="43" spans="1:4" ht="12.75">
      <c r="A43" s="15" t="s">
        <v>17</v>
      </c>
      <c r="B43" s="19">
        <v>1158</v>
      </c>
      <c r="C43" s="19">
        <v>822</v>
      </c>
      <c r="D43" s="20">
        <f t="shared" si="2"/>
        <v>0.7098445595854922</v>
      </c>
    </row>
    <row r="44" spans="1:4" ht="12.75">
      <c r="A44" s="15" t="s">
        <v>18</v>
      </c>
      <c r="B44" s="19">
        <v>1557</v>
      </c>
      <c r="C44" s="19">
        <v>1221</v>
      </c>
      <c r="D44" s="20">
        <f t="shared" si="2"/>
        <v>0.7842003853564548</v>
      </c>
    </row>
    <row r="45" spans="1:4" ht="12.75">
      <c r="A45" s="15" t="s">
        <v>19</v>
      </c>
      <c r="B45" s="19">
        <v>1368</v>
      </c>
      <c r="C45" s="19">
        <v>822</v>
      </c>
      <c r="D45" s="20">
        <f t="shared" si="2"/>
        <v>0.6008771929824561</v>
      </c>
    </row>
    <row r="46" spans="1:4" ht="12.75">
      <c r="A46" s="15" t="s">
        <v>20</v>
      </c>
      <c r="B46" s="19">
        <v>808</v>
      </c>
      <c r="C46" s="19">
        <v>630</v>
      </c>
      <c r="D46" s="20">
        <f t="shared" si="2"/>
        <v>0.7797029702970297</v>
      </c>
    </row>
    <row r="47" spans="1:4" ht="12.75">
      <c r="A47" s="15" t="s">
        <v>21</v>
      </c>
      <c r="B47" s="19">
        <v>5078</v>
      </c>
      <c r="C47" s="19">
        <v>4113</v>
      </c>
      <c r="D47" s="20">
        <f t="shared" si="2"/>
        <v>0.8099645529736117</v>
      </c>
    </row>
    <row r="48" spans="1:4" ht="12.75">
      <c r="A48" s="15" t="s">
        <v>22</v>
      </c>
      <c r="B48" s="19">
        <v>3454</v>
      </c>
      <c r="C48" s="19">
        <v>2769</v>
      </c>
      <c r="D48" s="20">
        <f t="shared" si="2"/>
        <v>0.801679212507238</v>
      </c>
    </row>
    <row r="49" spans="1:4" ht="12.75">
      <c r="A49" s="15" t="s">
        <v>23</v>
      </c>
      <c r="B49" s="19">
        <v>1751</v>
      </c>
      <c r="C49" s="19">
        <v>1434</v>
      </c>
      <c r="D49" s="20">
        <f t="shared" si="2"/>
        <v>0.8189605939463164</v>
      </c>
    </row>
    <row r="50" spans="1:4" ht="12.75">
      <c r="A50" s="15" t="s">
        <v>24</v>
      </c>
      <c r="B50" s="19">
        <v>1454</v>
      </c>
      <c r="C50" s="19">
        <v>878</v>
      </c>
      <c r="D50" s="20">
        <f t="shared" si="2"/>
        <v>0.6038514442916093</v>
      </c>
    </row>
    <row r="51" spans="1:4" ht="12.75">
      <c r="A51" s="15" t="s">
        <v>25</v>
      </c>
      <c r="B51" s="19">
        <v>426</v>
      </c>
      <c r="C51" s="19">
        <v>347</v>
      </c>
      <c r="D51" s="20">
        <f t="shared" si="2"/>
        <v>0.8145539906103286</v>
      </c>
    </row>
    <row r="52" spans="1:4" ht="12.75">
      <c r="A52" s="15" t="s">
        <v>35</v>
      </c>
      <c r="B52" s="19">
        <f>SUM(B40:B51)</f>
        <v>24388</v>
      </c>
      <c r="C52" s="19">
        <f>SUM(C40:C51)</f>
        <v>18444</v>
      </c>
      <c r="D52" s="20">
        <f t="shared" si="2"/>
        <v>0.7562735771690996</v>
      </c>
    </row>
  </sheetData>
  <sheetProtection/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R68" sqref="R68"/>
    </sheetView>
  </sheetViews>
  <sheetFormatPr defaultColWidth="9.00390625" defaultRowHeight="12"/>
  <cols>
    <col min="1" max="1" width="15.25390625" style="1" customWidth="1"/>
    <col min="2" max="2" width="28.625" style="1" customWidth="1"/>
    <col min="3" max="3" width="10.75390625" style="21" customWidth="1"/>
    <col min="4" max="5" width="9.125" style="21" customWidth="1"/>
    <col min="6" max="6" width="8.375" style="21" customWidth="1"/>
    <col min="7" max="7" width="7.75390625" style="21" customWidth="1"/>
    <col min="8" max="8" width="9.1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8" ht="35.25" customHeight="1">
      <c r="A3" s="54" t="s">
        <v>116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5" ht="15.75">
      <c r="A4" s="53" t="s">
        <v>71</v>
      </c>
      <c r="B4" s="53"/>
      <c r="C4" s="53"/>
      <c r="D4" s="53"/>
      <c r="E4" s="53"/>
    </row>
    <row r="5" spans="2:5" ht="12">
      <c r="B5" s="9" t="s">
        <v>72</v>
      </c>
      <c r="C5" s="22" t="s">
        <v>73</v>
      </c>
      <c r="D5" s="22" t="s">
        <v>74</v>
      </c>
      <c r="E5" s="22" t="s">
        <v>75</v>
      </c>
    </row>
    <row r="6" spans="1:5" ht="12.75">
      <c r="A6" s="15" t="s">
        <v>14</v>
      </c>
      <c r="B6" s="23">
        <v>1588</v>
      </c>
      <c r="C6" s="24">
        <f aca="true" t="shared" si="0" ref="C6:C18">C21/B6</f>
        <v>0.7512594458438288</v>
      </c>
      <c r="D6" s="24">
        <f aca="true" t="shared" si="1" ref="D6:D18">D21/B6</f>
        <v>0.7846347607052897</v>
      </c>
      <c r="E6" s="24">
        <f aca="true" t="shared" si="2" ref="E6:E18">E21/B6</f>
        <v>0.739294710327456</v>
      </c>
    </row>
    <row r="7" spans="1:5" ht="12.75">
      <c r="A7" s="15" t="s">
        <v>15</v>
      </c>
      <c r="B7" s="23">
        <v>1904</v>
      </c>
      <c r="C7" s="24">
        <f t="shared" si="0"/>
        <v>0.8392857142857143</v>
      </c>
      <c r="D7" s="24">
        <f t="shared" si="1"/>
        <v>0.8613445378151261</v>
      </c>
      <c r="E7" s="24">
        <f t="shared" si="2"/>
        <v>0.8009453781512605</v>
      </c>
    </row>
    <row r="8" spans="1:5" ht="12.75">
      <c r="A8" s="15" t="s">
        <v>16</v>
      </c>
      <c r="B8" s="23">
        <v>933</v>
      </c>
      <c r="C8" s="24">
        <f t="shared" si="0"/>
        <v>0.8467309753483387</v>
      </c>
      <c r="D8" s="24">
        <f t="shared" si="1"/>
        <v>0.8713826366559485</v>
      </c>
      <c r="E8" s="24">
        <f t="shared" si="2"/>
        <v>0.8263665594855305</v>
      </c>
    </row>
    <row r="9" spans="1:5" ht="12.75">
      <c r="A9" s="15" t="s">
        <v>17</v>
      </c>
      <c r="B9" s="23">
        <v>839</v>
      </c>
      <c r="C9" s="24">
        <f t="shared" si="0"/>
        <v>0.7938021454112039</v>
      </c>
      <c r="D9" s="24">
        <f t="shared" si="1"/>
        <v>0.8259833134684148</v>
      </c>
      <c r="E9" s="24">
        <f t="shared" si="2"/>
        <v>0.6460071513706794</v>
      </c>
    </row>
    <row r="10" spans="1:5" ht="12.75">
      <c r="A10" s="15" t="s">
        <v>18</v>
      </c>
      <c r="B10" s="23">
        <v>925</v>
      </c>
      <c r="C10" s="24">
        <f t="shared" si="0"/>
        <v>0.8378378378378378</v>
      </c>
      <c r="D10" s="24">
        <f t="shared" si="1"/>
        <v>0.8637837837837837</v>
      </c>
      <c r="E10" s="24">
        <f t="shared" si="2"/>
        <v>0.8108108108108109</v>
      </c>
    </row>
    <row r="11" spans="1:5" ht="12.75">
      <c r="A11" s="15" t="s">
        <v>19</v>
      </c>
      <c r="B11" s="23">
        <v>987</v>
      </c>
      <c r="C11" s="24">
        <f t="shared" si="0"/>
        <v>0.6666666666666666</v>
      </c>
      <c r="D11" s="24">
        <f t="shared" si="1"/>
        <v>0.6767983789260384</v>
      </c>
      <c r="E11" s="24">
        <f t="shared" si="2"/>
        <v>0.6058763931104356</v>
      </c>
    </row>
    <row r="12" spans="1:5" ht="12.75">
      <c r="A12" s="15" t="s">
        <v>20</v>
      </c>
      <c r="B12" s="23">
        <v>627</v>
      </c>
      <c r="C12" s="24">
        <f t="shared" si="0"/>
        <v>0.84688995215311</v>
      </c>
      <c r="D12" s="24">
        <f t="shared" si="1"/>
        <v>0.8883572567783095</v>
      </c>
      <c r="E12" s="24">
        <f t="shared" si="2"/>
        <v>0.682615629984051</v>
      </c>
    </row>
    <row r="13" spans="1:5" ht="12.75">
      <c r="A13" s="15" t="s">
        <v>21</v>
      </c>
      <c r="B13" s="23">
        <v>3233</v>
      </c>
      <c r="C13" s="24">
        <f t="shared" si="0"/>
        <v>0.8772038354469532</v>
      </c>
      <c r="D13" s="24">
        <f t="shared" si="1"/>
        <v>0.9044231364058151</v>
      </c>
      <c r="E13" s="24">
        <f t="shared" si="2"/>
        <v>0.891432106402722</v>
      </c>
    </row>
    <row r="14" spans="1:5" ht="12.75">
      <c r="A14" s="15" t="s">
        <v>22</v>
      </c>
      <c r="B14" s="23">
        <v>2579</v>
      </c>
      <c r="C14" s="24">
        <f t="shared" si="0"/>
        <v>0.7088018611865063</v>
      </c>
      <c r="D14" s="24">
        <f t="shared" si="1"/>
        <v>0.7374951531601396</v>
      </c>
      <c r="E14" s="24">
        <f t="shared" si="2"/>
        <v>0.6467623109732454</v>
      </c>
    </row>
    <row r="15" spans="1:5" ht="12.75">
      <c r="A15" s="15" t="s">
        <v>23</v>
      </c>
      <c r="B15" s="23">
        <v>1426</v>
      </c>
      <c r="C15" s="24">
        <f t="shared" si="0"/>
        <v>0.9312762973352033</v>
      </c>
      <c r="D15" s="24">
        <f t="shared" si="1"/>
        <v>0.9537166900420757</v>
      </c>
      <c r="E15" s="24">
        <f t="shared" si="2"/>
        <v>0.955820476858345</v>
      </c>
    </row>
    <row r="16" spans="1:5" ht="12.75">
      <c r="A16" s="15" t="s">
        <v>24</v>
      </c>
      <c r="B16" s="23">
        <v>1124</v>
      </c>
      <c r="C16" s="24">
        <f t="shared" si="0"/>
        <v>0.8300711743772242</v>
      </c>
      <c r="D16" s="24">
        <f t="shared" si="1"/>
        <v>0.8683274021352313</v>
      </c>
      <c r="E16" s="24">
        <f t="shared" si="2"/>
        <v>0.7891459074733096</v>
      </c>
    </row>
    <row r="17" spans="1:5" ht="12.75">
      <c r="A17" s="15" t="s">
        <v>25</v>
      </c>
      <c r="B17" s="23">
        <v>251</v>
      </c>
      <c r="C17" s="24">
        <f t="shared" si="0"/>
        <v>0.7848605577689243</v>
      </c>
      <c r="D17" s="24">
        <f t="shared" si="1"/>
        <v>0.8127490039840638</v>
      </c>
      <c r="E17" s="24">
        <f t="shared" si="2"/>
        <v>0.8127490039840638</v>
      </c>
    </row>
    <row r="18" spans="1:5" ht="12.75">
      <c r="A18" s="15" t="s">
        <v>35</v>
      </c>
      <c r="B18" s="23">
        <f>SUM(B6:B17)</f>
        <v>16416</v>
      </c>
      <c r="C18" s="24">
        <f t="shared" si="0"/>
        <v>0.8121954191033138</v>
      </c>
      <c r="D18" s="24">
        <f t="shared" si="1"/>
        <v>0.839546783625731</v>
      </c>
      <c r="E18" s="24">
        <f t="shared" si="2"/>
        <v>0.7792397660818714</v>
      </c>
    </row>
    <row r="19" spans="1:5" ht="12.75">
      <c r="A19" s="15"/>
      <c r="B19" s="15"/>
      <c r="C19" s="7"/>
      <c r="D19" s="7"/>
      <c r="E19" s="7"/>
    </row>
    <row r="20" spans="3:5" ht="12" hidden="1">
      <c r="C20" s="22" t="s">
        <v>76</v>
      </c>
      <c r="D20" s="22" t="s">
        <v>77</v>
      </c>
      <c r="E20" s="22" t="s">
        <v>78</v>
      </c>
    </row>
    <row r="21" spans="1:5" ht="12.75" hidden="1">
      <c r="A21" s="15" t="s">
        <v>14</v>
      </c>
      <c r="C21" s="1">
        <v>1193</v>
      </c>
      <c r="D21" s="1">
        <v>1246</v>
      </c>
      <c r="E21" s="1">
        <v>1174</v>
      </c>
    </row>
    <row r="22" spans="1:5" ht="12.75" hidden="1">
      <c r="A22" s="15" t="s">
        <v>15</v>
      </c>
      <c r="C22" s="1">
        <v>1598</v>
      </c>
      <c r="D22" s="1">
        <v>1640</v>
      </c>
      <c r="E22" s="1">
        <v>1525</v>
      </c>
    </row>
    <row r="23" spans="1:5" ht="12.75" hidden="1">
      <c r="A23" s="15" t="s">
        <v>16</v>
      </c>
      <c r="C23" s="1">
        <v>790</v>
      </c>
      <c r="D23" s="1">
        <v>813</v>
      </c>
      <c r="E23" s="1">
        <v>771</v>
      </c>
    </row>
    <row r="24" spans="1:5" ht="12.75" hidden="1">
      <c r="A24" s="15" t="s">
        <v>17</v>
      </c>
      <c r="C24" s="1">
        <v>666</v>
      </c>
      <c r="D24" s="1">
        <v>693</v>
      </c>
      <c r="E24" s="1">
        <v>542</v>
      </c>
    </row>
    <row r="25" spans="1:5" ht="12.75" hidden="1">
      <c r="A25" s="15" t="s">
        <v>18</v>
      </c>
      <c r="C25" s="1">
        <v>775</v>
      </c>
      <c r="D25" s="1">
        <v>799</v>
      </c>
      <c r="E25" s="1">
        <v>750</v>
      </c>
    </row>
    <row r="26" spans="1:5" ht="12.75" hidden="1">
      <c r="A26" s="15" t="s">
        <v>19</v>
      </c>
      <c r="C26" s="1">
        <v>658</v>
      </c>
      <c r="D26" s="1">
        <v>668</v>
      </c>
      <c r="E26" s="1">
        <v>598</v>
      </c>
    </row>
    <row r="27" spans="1:5" ht="12.75" hidden="1">
      <c r="A27" s="15" t="s">
        <v>20</v>
      </c>
      <c r="C27" s="1">
        <v>531</v>
      </c>
      <c r="D27" s="1">
        <v>557</v>
      </c>
      <c r="E27" s="1">
        <v>428</v>
      </c>
    </row>
    <row r="28" spans="1:5" ht="12.75" hidden="1">
      <c r="A28" s="15" t="s">
        <v>21</v>
      </c>
      <c r="C28" s="1">
        <v>2836</v>
      </c>
      <c r="D28" s="1">
        <v>2924</v>
      </c>
      <c r="E28" s="1">
        <v>2882</v>
      </c>
    </row>
    <row r="29" spans="1:5" ht="12.75" hidden="1">
      <c r="A29" s="15" t="s">
        <v>22</v>
      </c>
      <c r="C29" s="1">
        <v>1828</v>
      </c>
      <c r="D29" s="1">
        <v>1902</v>
      </c>
      <c r="E29" s="1">
        <v>1668</v>
      </c>
    </row>
    <row r="30" spans="1:5" ht="12.75" hidden="1">
      <c r="A30" s="15" t="s">
        <v>23</v>
      </c>
      <c r="C30" s="1">
        <v>1328</v>
      </c>
      <c r="D30" s="1">
        <v>1360</v>
      </c>
      <c r="E30" s="1">
        <v>1363</v>
      </c>
    </row>
    <row r="31" spans="1:5" ht="12.75" hidden="1">
      <c r="A31" s="15" t="s">
        <v>24</v>
      </c>
      <c r="C31" s="1">
        <v>933</v>
      </c>
      <c r="D31" s="1">
        <v>976</v>
      </c>
      <c r="E31" s="1">
        <v>887</v>
      </c>
    </row>
    <row r="32" spans="1:5" ht="12.75" hidden="1">
      <c r="A32" s="15" t="s">
        <v>25</v>
      </c>
      <c r="C32" s="1">
        <v>197</v>
      </c>
      <c r="D32" s="1">
        <v>204</v>
      </c>
      <c r="E32" s="1">
        <v>204</v>
      </c>
    </row>
    <row r="33" spans="1:5" ht="12.75" hidden="1">
      <c r="A33" s="15" t="s">
        <v>35</v>
      </c>
      <c r="C33" s="1">
        <f>SUM(C21:C32)</f>
        <v>13333</v>
      </c>
      <c r="D33" s="1">
        <f>SUM(D21:D32)</f>
        <v>13782</v>
      </c>
      <c r="E33" s="1">
        <f>SUM(E21:E32)</f>
        <v>12792</v>
      </c>
    </row>
    <row r="36" spans="1:8" ht="15.75">
      <c r="A36" s="50" t="s">
        <v>79</v>
      </c>
      <c r="B36" s="50"/>
      <c r="C36" s="50"/>
      <c r="D36" s="50"/>
      <c r="E36" s="50"/>
      <c r="F36" s="50"/>
      <c r="G36" s="50"/>
      <c r="H36" s="50"/>
    </row>
    <row r="37" spans="2:8" ht="12">
      <c r="B37" s="9" t="s">
        <v>80</v>
      </c>
      <c r="C37" s="22" t="s">
        <v>45</v>
      </c>
      <c r="D37" s="22" t="s">
        <v>81</v>
      </c>
      <c r="E37" s="22" t="s">
        <v>82</v>
      </c>
      <c r="F37" s="22" t="s">
        <v>73</v>
      </c>
      <c r="G37" s="22" t="s">
        <v>74</v>
      </c>
      <c r="H37" s="22" t="s">
        <v>75</v>
      </c>
    </row>
    <row r="38" spans="1:8" ht="12.75">
      <c r="A38" s="15" t="s">
        <v>14</v>
      </c>
      <c r="B38" s="11">
        <v>8274</v>
      </c>
      <c r="C38" s="24">
        <f aca="true" t="shared" si="3" ref="C38:C50">C53/B38</f>
        <v>0.8769639835629683</v>
      </c>
      <c r="D38" s="24">
        <f aca="true" t="shared" si="4" ref="D38:D50">D53/B38</f>
        <v>0.8913463862702441</v>
      </c>
      <c r="E38" s="24">
        <f aca="true" t="shared" si="5" ref="E38:E50">E53/B38</f>
        <v>0.7372492144065748</v>
      </c>
      <c r="F38" s="24">
        <f aca="true" t="shared" si="6" ref="F38:F50">F53/B38</f>
        <v>0.7356780275562002</v>
      </c>
      <c r="G38" s="24">
        <f aca="true" t="shared" si="7" ref="G38:G50">G53/B38</f>
        <v>0.8264442832970752</v>
      </c>
      <c r="H38" s="24">
        <f aca="true" t="shared" si="8" ref="H38:H50">H53/B38</f>
        <v>0.7826927725404883</v>
      </c>
    </row>
    <row r="39" spans="1:8" ht="12.75">
      <c r="A39" s="15" t="s">
        <v>15</v>
      </c>
      <c r="B39" s="11">
        <v>9537</v>
      </c>
      <c r="C39" s="24">
        <f t="shared" si="3"/>
        <v>0.9541784628289819</v>
      </c>
      <c r="D39" s="24">
        <f t="shared" si="4"/>
        <v>0.9531299150676313</v>
      </c>
      <c r="E39" s="24">
        <f t="shared" si="5"/>
        <v>0.8785781692356087</v>
      </c>
      <c r="F39" s="24">
        <f t="shared" si="6"/>
        <v>0.8377896613190731</v>
      </c>
      <c r="G39" s="24">
        <f t="shared" si="7"/>
        <v>0.9017510747614553</v>
      </c>
      <c r="H39" s="24">
        <f t="shared" si="8"/>
        <v>0.815979867882982</v>
      </c>
    </row>
    <row r="40" spans="1:8" ht="12.75">
      <c r="A40" s="15" t="s">
        <v>16</v>
      </c>
      <c r="B40" s="11">
        <v>5065</v>
      </c>
      <c r="C40" s="24">
        <f t="shared" si="3"/>
        <v>0.8995064165844028</v>
      </c>
      <c r="D40" s="24">
        <f t="shared" si="4"/>
        <v>0.908390918065153</v>
      </c>
      <c r="E40" s="24">
        <f t="shared" si="5"/>
        <v>0.8341559723593287</v>
      </c>
      <c r="F40" s="24">
        <f t="shared" si="6"/>
        <v>0.8197433366238894</v>
      </c>
      <c r="G40" s="24">
        <f t="shared" si="7"/>
        <v>0.891609081934847</v>
      </c>
      <c r="H40" s="24">
        <f t="shared" si="8"/>
        <v>0.8363277393879566</v>
      </c>
    </row>
    <row r="41" spans="1:8" ht="12.75">
      <c r="A41" s="15" t="s">
        <v>17</v>
      </c>
      <c r="B41" s="11">
        <v>3984</v>
      </c>
      <c r="C41" s="24">
        <f t="shared" si="3"/>
        <v>0.9078815261044176</v>
      </c>
      <c r="D41" s="24">
        <f t="shared" si="4"/>
        <v>0.9126506024096386</v>
      </c>
      <c r="E41" s="24">
        <f t="shared" si="5"/>
        <v>0.7530120481927711</v>
      </c>
      <c r="F41" s="24">
        <f t="shared" si="6"/>
        <v>0.7811244979919679</v>
      </c>
      <c r="G41" s="24">
        <f t="shared" si="7"/>
        <v>0.8514056224899599</v>
      </c>
      <c r="H41" s="24">
        <f t="shared" si="8"/>
        <v>0.6408132530120482</v>
      </c>
    </row>
    <row r="42" spans="1:8" ht="12.75">
      <c r="A42" s="15" t="s">
        <v>18</v>
      </c>
      <c r="B42" s="11">
        <v>4654</v>
      </c>
      <c r="C42" s="24">
        <f t="shared" si="3"/>
        <v>0.9591749033089815</v>
      </c>
      <c r="D42" s="24">
        <f t="shared" si="4"/>
        <v>0.9507950150408251</v>
      </c>
      <c r="E42" s="24">
        <f t="shared" si="5"/>
        <v>0.8255264288783842</v>
      </c>
      <c r="F42" s="24">
        <f t="shared" si="6"/>
        <v>0.8388483025354534</v>
      </c>
      <c r="G42" s="24">
        <f t="shared" si="7"/>
        <v>0.9146970348087666</v>
      </c>
      <c r="H42" s="24">
        <f t="shared" si="8"/>
        <v>0.8317576278470133</v>
      </c>
    </row>
    <row r="43" spans="1:8" ht="12.75">
      <c r="A43" s="15" t="s">
        <v>19</v>
      </c>
      <c r="B43" s="11">
        <v>5255</v>
      </c>
      <c r="C43" s="24">
        <f t="shared" si="3"/>
        <v>0.7509039010466223</v>
      </c>
      <c r="D43" s="24">
        <f t="shared" si="4"/>
        <v>0.7358705994291151</v>
      </c>
      <c r="E43" s="24">
        <f t="shared" si="5"/>
        <v>0.5590865842055186</v>
      </c>
      <c r="F43" s="24">
        <f t="shared" si="6"/>
        <v>0.6959086584205518</v>
      </c>
      <c r="G43" s="24">
        <f t="shared" si="7"/>
        <v>0.7311132254995243</v>
      </c>
      <c r="H43" s="24">
        <f t="shared" si="8"/>
        <v>0.6392007611798287</v>
      </c>
    </row>
    <row r="44" spans="1:8" ht="12.75">
      <c r="A44" s="15" t="s">
        <v>20</v>
      </c>
      <c r="B44" s="11">
        <v>2999</v>
      </c>
      <c r="C44" s="24">
        <f t="shared" si="3"/>
        <v>0.9049683227742581</v>
      </c>
      <c r="D44" s="24">
        <f t="shared" si="4"/>
        <v>0.9023007669223074</v>
      </c>
      <c r="E44" s="24">
        <f t="shared" si="5"/>
        <v>0.6912304101367123</v>
      </c>
      <c r="F44" s="24">
        <f t="shared" si="6"/>
        <v>0.7939313104368123</v>
      </c>
      <c r="G44" s="24">
        <f t="shared" si="7"/>
        <v>0.8842947649216405</v>
      </c>
      <c r="H44" s="24">
        <f t="shared" si="8"/>
        <v>0.6785595198399467</v>
      </c>
    </row>
    <row r="45" spans="1:8" ht="12.75">
      <c r="A45" s="15" t="s">
        <v>21</v>
      </c>
      <c r="B45" s="11">
        <v>16136</v>
      </c>
      <c r="C45" s="24">
        <f t="shared" si="3"/>
        <v>0.934494298463064</v>
      </c>
      <c r="D45" s="24">
        <f t="shared" si="4"/>
        <v>0.9502354982647496</v>
      </c>
      <c r="E45" s="24">
        <f t="shared" si="5"/>
        <v>0.8776028755577591</v>
      </c>
      <c r="F45" s="24">
        <f t="shared" si="6"/>
        <v>0.8849776896380763</v>
      </c>
      <c r="G45" s="24">
        <f t="shared" si="7"/>
        <v>0.9285448686167576</v>
      </c>
      <c r="H45" s="24">
        <f t="shared" si="8"/>
        <v>0.898116013882003</v>
      </c>
    </row>
    <row r="46" spans="1:8" ht="12.75">
      <c r="A46" s="15" t="s">
        <v>22</v>
      </c>
      <c r="B46" s="11">
        <v>12872</v>
      </c>
      <c r="C46" s="24">
        <f t="shared" si="3"/>
        <v>0.7972343070229957</v>
      </c>
      <c r="D46" s="24">
        <f t="shared" si="4"/>
        <v>0.7775015537600994</v>
      </c>
      <c r="E46" s="24">
        <f t="shared" si="5"/>
        <v>0.6353325046612803</v>
      </c>
      <c r="F46" s="24">
        <f t="shared" si="6"/>
        <v>0.7118551895587322</v>
      </c>
      <c r="G46" s="24">
        <f t="shared" si="7"/>
        <v>0.7865133623368552</v>
      </c>
      <c r="H46" s="24">
        <f t="shared" si="8"/>
        <v>0.6887818520820386</v>
      </c>
    </row>
    <row r="47" spans="1:8" ht="12.75">
      <c r="A47" s="15" t="s">
        <v>23</v>
      </c>
      <c r="B47" s="11">
        <v>6820</v>
      </c>
      <c r="C47" s="24">
        <f t="shared" si="3"/>
        <v>0.955425219941349</v>
      </c>
      <c r="D47" s="24">
        <f t="shared" si="4"/>
        <v>0.9589442815249267</v>
      </c>
      <c r="E47" s="24">
        <f t="shared" si="5"/>
        <v>0.910117302052786</v>
      </c>
      <c r="F47" s="24">
        <f t="shared" si="6"/>
        <v>0.8868035190615836</v>
      </c>
      <c r="G47" s="24">
        <f t="shared" si="7"/>
        <v>0.9473607038123167</v>
      </c>
      <c r="H47" s="24">
        <f t="shared" si="8"/>
        <v>0.9346041055718475</v>
      </c>
    </row>
    <row r="48" spans="1:8" ht="12.75">
      <c r="A48" s="15" t="s">
        <v>24</v>
      </c>
      <c r="B48" s="11">
        <v>5547</v>
      </c>
      <c r="C48" s="24">
        <f t="shared" si="3"/>
        <v>0.8849828736253831</v>
      </c>
      <c r="D48" s="24">
        <f t="shared" si="4"/>
        <v>0.8891292590589508</v>
      </c>
      <c r="E48" s="24">
        <f t="shared" si="5"/>
        <v>0.7824049035514693</v>
      </c>
      <c r="F48" s="24">
        <f t="shared" si="6"/>
        <v>0.7665404723273842</v>
      </c>
      <c r="G48" s="24">
        <f t="shared" si="7"/>
        <v>0.8602848386515234</v>
      </c>
      <c r="H48" s="24">
        <f t="shared" si="8"/>
        <v>0.7807824049035514</v>
      </c>
    </row>
    <row r="49" spans="1:8" ht="12.75">
      <c r="A49" s="15" t="s">
        <v>25</v>
      </c>
      <c r="B49" s="11">
        <v>1134</v>
      </c>
      <c r="C49" s="24">
        <f t="shared" si="3"/>
        <v>0.8421516754850088</v>
      </c>
      <c r="D49" s="24">
        <f t="shared" si="4"/>
        <v>0.843915343915344</v>
      </c>
      <c r="E49" s="24">
        <f t="shared" si="5"/>
        <v>0.6190476190476191</v>
      </c>
      <c r="F49" s="24">
        <f t="shared" si="6"/>
        <v>0.691358024691358</v>
      </c>
      <c r="G49" s="24">
        <f t="shared" si="7"/>
        <v>0.8342151675485009</v>
      </c>
      <c r="H49" s="24">
        <f t="shared" si="8"/>
        <v>0.826278659611993</v>
      </c>
    </row>
    <row r="50" spans="1:8" ht="12.75">
      <c r="A50" s="15" t="s">
        <v>35</v>
      </c>
      <c r="B50" s="11">
        <f>SUM(B38:B49)</f>
        <v>82277</v>
      </c>
      <c r="C50" s="24">
        <f t="shared" si="3"/>
        <v>0.8917923599547869</v>
      </c>
      <c r="D50" s="24">
        <f t="shared" si="4"/>
        <v>0.8929591501877803</v>
      </c>
      <c r="E50" s="24">
        <f t="shared" si="5"/>
        <v>0.7796224947433669</v>
      </c>
      <c r="F50" s="24">
        <f t="shared" si="6"/>
        <v>0.7998590128468466</v>
      </c>
      <c r="G50" s="24">
        <f t="shared" si="7"/>
        <v>0.8675936166851004</v>
      </c>
      <c r="H50" s="24">
        <f t="shared" si="8"/>
        <v>0.7938062885131932</v>
      </c>
    </row>
    <row r="52" spans="3:8" ht="12" hidden="1">
      <c r="C52" s="22" t="s">
        <v>83</v>
      </c>
      <c r="D52" s="22" t="s">
        <v>84</v>
      </c>
      <c r="E52" s="22" t="s">
        <v>85</v>
      </c>
      <c r="F52" s="22" t="s">
        <v>76</v>
      </c>
      <c r="G52" s="22" t="s">
        <v>77</v>
      </c>
      <c r="H52" s="22" t="s">
        <v>78</v>
      </c>
    </row>
    <row r="53" spans="1:8" ht="12.75" hidden="1">
      <c r="A53" s="15" t="s">
        <v>14</v>
      </c>
      <c r="C53" s="1">
        <v>7256</v>
      </c>
      <c r="D53" s="1">
        <v>7375</v>
      </c>
      <c r="E53" s="1">
        <v>6100</v>
      </c>
      <c r="F53" s="1">
        <v>6087</v>
      </c>
      <c r="G53" s="1">
        <v>6838</v>
      </c>
      <c r="H53" s="1">
        <v>6476</v>
      </c>
    </row>
    <row r="54" spans="1:8" ht="12.75" hidden="1">
      <c r="A54" s="15" t="s">
        <v>15</v>
      </c>
      <c r="C54" s="1">
        <v>9100</v>
      </c>
      <c r="D54" s="1">
        <v>9090</v>
      </c>
      <c r="E54" s="1">
        <v>8379</v>
      </c>
      <c r="F54" s="1">
        <v>7990</v>
      </c>
      <c r="G54" s="1">
        <v>8600</v>
      </c>
      <c r="H54" s="1">
        <v>7782</v>
      </c>
    </row>
    <row r="55" spans="1:8" ht="12.75" hidden="1">
      <c r="A55" s="15" t="s">
        <v>16</v>
      </c>
      <c r="C55" s="1">
        <v>4556</v>
      </c>
      <c r="D55" s="1">
        <v>4601</v>
      </c>
      <c r="E55" s="1">
        <v>4225</v>
      </c>
      <c r="F55" s="1">
        <v>4152</v>
      </c>
      <c r="G55" s="1">
        <v>4516</v>
      </c>
      <c r="H55" s="1">
        <v>4236</v>
      </c>
    </row>
    <row r="56" spans="1:8" ht="12.75" hidden="1">
      <c r="A56" s="15" t="s">
        <v>17</v>
      </c>
      <c r="C56" s="1">
        <v>3617</v>
      </c>
      <c r="D56" s="1">
        <v>3636</v>
      </c>
      <c r="E56" s="1">
        <v>3000</v>
      </c>
      <c r="F56" s="1">
        <v>3112</v>
      </c>
      <c r="G56" s="1">
        <v>3392</v>
      </c>
      <c r="H56" s="1">
        <v>2553</v>
      </c>
    </row>
    <row r="57" spans="1:8" ht="12.75" hidden="1">
      <c r="A57" s="15" t="s">
        <v>18</v>
      </c>
      <c r="C57" s="1">
        <v>4464</v>
      </c>
      <c r="D57" s="1">
        <v>4425</v>
      </c>
      <c r="E57" s="1">
        <v>3842</v>
      </c>
      <c r="F57" s="1">
        <v>3904</v>
      </c>
      <c r="G57" s="1">
        <v>4257</v>
      </c>
      <c r="H57" s="1">
        <v>3871</v>
      </c>
    </row>
    <row r="58" spans="1:8" ht="12.75" hidden="1">
      <c r="A58" s="15" t="s">
        <v>19</v>
      </c>
      <c r="C58" s="1">
        <v>3946</v>
      </c>
      <c r="D58" s="1">
        <v>3867</v>
      </c>
      <c r="E58" s="1">
        <v>2938</v>
      </c>
      <c r="F58" s="1">
        <v>3657</v>
      </c>
      <c r="G58" s="1">
        <v>3842</v>
      </c>
      <c r="H58" s="1">
        <v>3359</v>
      </c>
    </row>
    <row r="59" spans="1:8" ht="12.75" hidden="1">
      <c r="A59" s="15" t="s">
        <v>20</v>
      </c>
      <c r="C59" s="1">
        <v>2714</v>
      </c>
      <c r="D59" s="1">
        <v>2706</v>
      </c>
      <c r="E59" s="1">
        <v>2073</v>
      </c>
      <c r="F59" s="1">
        <v>2381</v>
      </c>
      <c r="G59" s="1">
        <v>2652</v>
      </c>
      <c r="H59" s="1">
        <v>2035</v>
      </c>
    </row>
    <row r="60" spans="1:8" ht="12.75" hidden="1">
      <c r="A60" s="15" t="s">
        <v>21</v>
      </c>
      <c r="C60" s="1">
        <v>15079</v>
      </c>
      <c r="D60" s="1">
        <v>15333</v>
      </c>
      <c r="E60" s="1">
        <v>14161</v>
      </c>
      <c r="F60" s="1">
        <v>14280</v>
      </c>
      <c r="G60" s="1">
        <v>14983</v>
      </c>
      <c r="H60" s="1">
        <v>14492</v>
      </c>
    </row>
    <row r="61" spans="1:8" ht="12.75" hidden="1">
      <c r="A61" s="15" t="s">
        <v>22</v>
      </c>
      <c r="C61" s="1">
        <v>10262</v>
      </c>
      <c r="D61" s="1">
        <v>10008</v>
      </c>
      <c r="E61" s="1">
        <v>8178</v>
      </c>
      <c r="F61" s="1">
        <v>9163</v>
      </c>
      <c r="G61" s="1">
        <v>10124</v>
      </c>
      <c r="H61" s="1">
        <v>8866</v>
      </c>
    </row>
    <row r="62" spans="1:8" ht="12.75" hidden="1">
      <c r="A62" s="15" t="s">
        <v>23</v>
      </c>
      <c r="C62" s="1">
        <v>6516</v>
      </c>
      <c r="D62" s="1">
        <v>6540</v>
      </c>
      <c r="E62" s="1">
        <v>6207</v>
      </c>
      <c r="F62" s="1">
        <v>6048</v>
      </c>
      <c r="G62" s="1">
        <v>6461</v>
      </c>
      <c r="H62" s="1">
        <v>6374</v>
      </c>
    </row>
    <row r="63" spans="1:8" ht="12.75" hidden="1">
      <c r="A63" s="15" t="s">
        <v>24</v>
      </c>
      <c r="C63" s="1">
        <v>4909</v>
      </c>
      <c r="D63" s="1">
        <v>4932</v>
      </c>
      <c r="E63" s="1">
        <v>4340</v>
      </c>
      <c r="F63" s="1">
        <v>4252</v>
      </c>
      <c r="G63" s="1">
        <v>4772</v>
      </c>
      <c r="H63" s="1">
        <v>4331</v>
      </c>
    </row>
    <row r="64" spans="1:8" ht="12.75" hidden="1">
      <c r="A64" s="15" t="s">
        <v>25</v>
      </c>
      <c r="C64" s="1">
        <v>955</v>
      </c>
      <c r="D64" s="1">
        <v>957</v>
      </c>
      <c r="E64" s="1">
        <v>702</v>
      </c>
      <c r="F64" s="1">
        <v>784</v>
      </c>
      <c r="G64" s="1">
        <v>946</v>
      </c>
      <c r="H64" s="1">
        <v>937</v>
      </c>
    </row>
    <row r="65" spans="1:8" ht="12.75" hidden="1">
      <c r="A65" s="15" t="s">
        <v>35</v>
      </c>
      <c r="C65" s="1">
        <f>SUM(C53:C64)</f>
        <v>73374</v>
      </c>
      <c r="D65" s="1">
        <f>SUM(D53:D64)</f>
        <v>73470</v>
      </c>
      <c r="E65" s="1">
        <f>SUM(E53:E64)</f>
        <v>64145</v>
      </c>
      <c r="F65" s="1">
        <f>SUM(F53:F64)</f>
        <v>65810</v>
      </c>
      <c r="G65" s="1">
        <f>SUM(G53:G64)</f>
        <v>71383</v>
      </c>
      <c r="H65" s="1">
        <f>SUM(H53:H64)</f>
        <v>65312</v>
      </c>
    </row>
    <row r="68" spans="1:5" ht="15.75">
      <c r="A68" s="53" t="s">
        <v>86</v>
      </c>
      <c r="B68" s="53"/>
      <c r="C68" s="53"/>
      <c r="D68" s="53"/>
      <c r="E68" s="53"/>
    </row>
    <row r="69" spans="2:5" ht="12">
      <c r="B69" s="9" t="s">
        <v>87</v>
      </c>
      <c r="C69" s="9" t="s">
        <v>88</v>
      </c>
      <c r="D69" s="22" t="s">
        <v>89</v>
      </c>
      <c r="E69" s="22" t="s">
        <v>90</v>
      </c>
    </row>
    <row r="70" spans="1:5" ht="12.75">
      <c r="A70" s="15" t="s">
        <v>14</v>
      </c>
      <c r="B70" s="11">
        <v>4427</v>
      </c>
      <c r="C70" s="24">
        <f aca="true" t="shared" si="9" ref="C70:C82">C85/B70</f>
        <v>0.7289360740908064</v>
      </c>
      <c r="D70" s="24">
        <f aca="true" t="shared" si="10" ref="D70:D82">D85/B70</f>
        <v>0.5608764400271063</v>
      </c>
      <c r="E70" s="24">
        <f aca="true" t="shared" si="11" ref="E70:E82">E85/B70</f>
        <v>0.4002710639259092</v>
      </c>
    </row>
    <row r="71" spans="1:5" ht="12.75">
      <c r="A71" s="15" t="s">
        <v>15</v>
      </c>
      <c r="B71" s="11">
        <v>4709</v>
      </c>
      <c r="C71" s="24">
        <f t="shared" si="9"/>
        <v>0.789764281163729</v>
      </c>
      <c r="D71" s="24">
        <f t="shared" si="10"/>
        <v>0.6561902739435124</v>
      </c>
      <c r="E71" s="24">
        <f t="shared" si="11"/>
        <v>0.49224888511361226</v>
      </c>
    </row>
    <row r="72" spans="1:5" ht="12.75">
      <c r="A72" s="15" t="s">
        <v>16</v>
      </c>
      <c r="B72" s="11">
        <v>2663</v>
      </c>
      <c r="C72" s="24">
        <f t="shared" si="9"/>
        <v>0.7484040555764175</v>
      </c>
      <c r="D72" s="24">
        <f t="shared" si="10"/>
        <v>0.6263612467142321</v>
      </c>
      <c r="E72" s="24">
        <f t="shared" si="11"/>
        <v>0.48178745775441234</v>
      </c>
    </row>
    <row r="73" spans="1:5" ht="12.75">
      <c r="A73" s="15" t="s">
        <v>17</v>
      </c>
      <c r="B73" s="11">
        <v>2122</v>
      </c>
      <c r="C73" s="24">
        <f t="shared" si="9"/>
        <v>0.6602262016965127</v>
      </c>
      <c r="D73" s="24">
        <f t="shared" si="10"/>
        <v>0.5042412818096136</v>
      </c>
      <c r="E73" s="24">
        <f t="shared" si="11"/>
        <v>0.36050895381715364</v>
      </c>
    </row>
    <row r="74" spans="1:5" ht="12.75">
      <c r="A74" s="15" t="s">
        <v>18</v>
      </c>
      <c r="B74" s="11">
        <v>2474</v>
      </c>
      <c r="C74" s="24">
        <f t="shared" si="9"/>
        <v>0.7756669361358125</v>
      </c>
      <c r="D74" s="24">
        <f t="shared" si="10"/>
        <v>0.6552142279708973</v>
      </c>
      <c r="E74" s="24">
        <f t="shared" si="11"/>
        <v>0.50767987065481</v>
      </c>
    </row>
    <row r="75" spans="1:5" ht="12.75">
      <c r="A75" s="15" t="s">
        <v>19</v>
      </c>
      <c r="B75" s="11">
        <v>2688</v>
      </c>
      <c r="C75" s="24">
        <f t="shared" si="9"/>
        <v>0.5889136904761905</v>
      </c>
      <c r="D75" s="24">
        <f t="shared" si="10"/>
        <v>0.4523809523809524</v>
      </c>
      <c r="E75" s="24">
        <f t="shared" si="11"/>
        <v>0.32663690476190477</v>
      </c>
    </row>
    <row r="76" spans="1:5" ht="12.75">
      <c r="A76" s="15" t="s">
        <v>20</v>
      </c>
      <c r="B76" s="11">
        <v>1555</v>
      </c>
      <c r="C76" s="24">
        <f t="shared" si="9"/>
        <v>0.6443729903536978</v>
      </c>
      <c r="D76" s="24">
        <f t="shared" si="10"/>
        <v>0.5196141479099678</v>
      </c>
      <c r="E76" s="24">
        <f t="shared" si="11"/>
        <v>0.3935691318327974</v>
      </c>
    </row>
    <row r="77" spans="1:5" ht="12.75">
      <c r="A77" s="15" t="s">
        <v>21</v>
      </c>
      <c r="B77" s="11">
        <v>9015</v>
      </c>
      <c r="C77" s="24">
        <f t="shared" si="9"/>
        <v>0.7914586799778147</v>
      </c>
      <c r="D77" s="24">
        <f t="shared" si="10"/>
        <v>0.7034941763727122</v>
      </c>
      <c r="E77" s="24">
        <f t="shared" si="11"/>
        <v>0.5728230726566833</v>
      </c>
    </row>
    <row r="78" spans="1:5" ht="12.75">
      <c r="A78" s="15" t="s">
        <v>22</v>
      </c>
      <c r="B78" s="11">
        <v>7235</v>
      </c>
      <c r="C78" s="24">
        <f t="shared" si="9"/>
        <v>0.5807878369039392</v>
      </c>
      <c r="D78" s="24">
        <f t="shared" si="10"/>
        <v>0.46219765031098825</v>
      </c>
      <c r="E78" s="24">
        <f t="shared" si="11"/>
        <v>0.34982722874913613</v>
      </c>
    </row>
    <row r="79" spans="1:5" ht="12.75">
      <c r="A79" s="15" t="s">
        <v>23</v>
      </c>
      <c r="B79" s="11">
        <v>3738</v>
      </c>
      <c r="C79" s="24">
        <f t="shared" si="9"/>
        <v>0.7782236490101658</v>
      </c>
      <c r="D79" s="24">
        <f t="shared" si="10"/>
        <v>0.6449973247726056</v>
      </c>
      <c r="E79" s="24">
        <f t="shared" si="11"/>
        <v>0.4895666131621188</v>
      </c>
    </row>
    <row r="80" spans="1:5" ht="12.75">
      <c r="A80" s="15" t="s">
        <v>24</v>
      </c>
      <c r="B80" s="11">
        <v>3166</v>
      </c>
      <c r="C80" s="24">
        <f t="shared" si="9"/>
        <v>0.6711939355653822</v>
      </c>
      <c r="D80" s="24">
        <f t="shared" si="10"/>
        <v>0.5410612760581175</v>
      </c>
      <c r="E80" s="24">
        <f t="shared" si="11"/>
        <v>0.3989260897030954</v>
      </c>
    </row>
    <row r="81" spans="1:5" ht="12.75">
      <c r="A81" s="15" t="s">
        <v>25</v>
      </c>
      <c r="B81" s="11">
        <v>599</v>
      </c>
      <c r="C81" s="24">
        <f t="shared" si="9"/>
        <v>0.7813021702838063</v>
      </c>
      <c r="D81" s="24">
        <f t="shared" si="10"/>
        <v>0.679465776293823</v>
      </c>
      <c r="E81" s="24">
        <f t="shared" si="11"/>
        <v>0.5509181969949917</v>
      </c>
    </row>
    <row r="82" spans="1:5" ht="12.75">
      <c r="A82" s="15" t="s">
        <v>35</v>
      </c>
      <c r="B82" s="11">
        <f>SUM(B70:B81)</f>
        <v>44391</v>
      </c>
      <c r="C82" s="24">
        <f t="shared" si="9"/>
        <v>0.7137257552206528</v>
      </c>
      <c r="D82" s="24">
        <f t="shared" si="10"/>
        <v>0.5896014957986979</v>
      </c>
      <c r="E82" s="24">
        <f t="shared" si="11"/>
        <v>0.4505868306638733</v>
      </c>
    </row>
    <row r="84" spans="3:5" ht="12" hidden="1">
      <c r="C84" s="9" t="s">
        <v>91</v>
      </c>
      <c r="D84" s="22" t="s">
        <v>92</v>
      </c>
      <c r="E84" s="22" t="s">
        <v>93</v>
      </c>
    </row>
    <row r="85" spans="1:5" ht="12.75" hidden="1">
      <c r="A85" s="15" t="s">
        <v>14</v>
      </c>
      <c r="C85" s="1">
        <v>3227</v>
      </c>
      <c r="D85" s="1">
        <v>2483</v>
      </c>
      <c r="E85" s="1">
        <v>1772</v>
      </c>
    </row>
    <row r="86" spans="1:5" ht="12.75" hidden="1">
      <c r="A86" s="15" t="s">
        <v>15</v>
      </c>
      <c r="C86" s="1">
        <v>3719</v>
      </c>
      <c r="D86" s="1">
        <v>3090</v>
      </c>
      <c r="E86" s="1">
        <v>2318</v>
      </c>
    </row>
    <row r="87" spans="1:5" ht="12.75" hidden="1">
      <c r="A87" s="15" t="s">
        <v>16</v>
      </c>
      <c r="C87" s="1">
        <v>1993</v>
      </c>
      <c r="D87" s="1">
        <v>1668</v>
      </c>
      <c r="E87" s="1">
        <v>1283</v>
      </c>
    </row>
    <row r="88" spans="1:5" ht="12.75" hidden="1">
      <c r="A88" s="15" t="s">
        <v>17</v>
      </c>
      <c r="C88" s="1">
        <v>1401</v>
      </c>
      <c r="D88" s="1">
        <v>1070</v>
      </c>
      <c r="E88" s="1">
        <v>765</v>
      </c>
    </row>
    <row r="89" spans="1:5" ht="12.75" hidden="1">
      <c r="A89" s="15" t="s">
        <v>18</v>
      </c>
      <c r="C89" s="1">
        <v>1919</v>
      </c>
      <c r="D89" s="1">
        <v>1621</v>
      </c>
      <c r="E89" s="1">
        <v>1256</v>
      </c>
    </row>
    <row r="90" spans="1:5" ht="12.75" hidden="1">
      <c r="A90" s="15" t="s">
        <v>19</v>
      </c>
      <c r="C90" s="1">
        <v>1583</v>
      </c>
      <c r="D90" s="1">
        <v>1216</v>
      </c>
      <c r="E90" s="1">
        <v>878</v>
      </c>
    </row>
    <row r="91" spans="1:5" ht="12.75" hidden="1">
      <c r="A91" s="15" t="s">
        <v>20</v>
      </c>
      <c r="C91" s="1">
        <v>1002</v>
      </c>
      <c r="D91" s="1">
        <v>808</v>
      </c>
      <c r="E91" s="1">
        <v>612</v>
      </c>
    </row>
    <row r="92" spans="1:5" ht="12.75" hidden="1">
      <c r="A92" s="15" t="s">
        <v>21</v>
      </c>
      <c r="C92" s="1">
        <v>7135</v>
      </c>
      <c r="D92" s="1">
        <v>6342</v>
      </c>
      <c r="E92" s="1">
        <v>5164</v>
      </c>
    </row>
    <row r="93" spans="1:5" ht="12.75" hidden="1">
      <c r="A93" s="15" t="s">
        <v>22</v>
      </c>
      <c r="C93" s="1">
        <v>4202</v>
      </c>
      <c r="D93" s="1">
        <v>3344</v>
      </c>
      <c r="E93" s="1">
        <v>2531</v>
      </c>
    </row>
    <row r="94" spans="1:5" ht="12.75" hidden="1">
      <c r="A94" s="15" t="s">
        <v>23</v>
      </c>
      <c r="C94" s="1">
        <v>2909</v>
      </c>
      <c r="D94" s="1">
        <v>2411</v>
      </c>
      <c r="E94" s="1">
        <v>1830</v>
      </c>
    </row>
    <row r="95" spans="1:5" ht="12.75" hidden="1">
      <c r="A95" s="15" t="s">
        <v>24</v>
      </c>
      <c r="C95" s="1">
        <v>2125</v>
      </c>
      <c r="D95" s="1">
        <v>1713</v>
      </c>
      <c r="E95" s="1">
        <v>1263</v>
      </c>
    </row>
    <row r="96" spans="1:5" ht="12.75" hidden="1">
      <c r="A96" s="15" t="s">
        <v>25</v>
      </c>
      <c r="C96" s="1">
        <v>468</v>
      </c>
      <c r="D96" s="1">
        <v>407</v>
      </c>
      <c r="E96" s="1">
        <v>330</v>
      </c>
    </row>
    <row r="97" spans="1:5" ht="12.75" hidden="1">
      <c r="A97" s="15" t="s">
        <v>35</v>
      </c>
      <c r="C97" s="1">
        <f>SUM(C85:C96)</f>
        <v>31683</v>
      </c>
      <c r="D97" s="1">
        <f>SUM(D85:D96)</f>
        <v>26173</v>
      </c>
      <c r="E97" s="1">
        <f>SUM(E85:E96)</f>
        <v>20002</v>
      </c>
    </row>
  </sheetData>
  <sheetProtection/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horizontalDpi="600" verticalDpi="600" orientation="landscape" scale="75" r:id="rId2"/>
  <rowBreaks count="2" manualBreakCount="2">
    <brk id="38" max="255" man="1"/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Q24" sqref="Q24"/>
    </sheetView>
  </sheetViews>
  <sheetFormatPr defaultColWidth="9.00390625" defaultRowHeight="12"/>
  <cols>
    <col min="1" max="2" width="12.375" style="19" customWidth="1"/>
    <col min="3" max="3" width="14.125" style="19" customWidth="1"/>
    <col min="4" max="4" width="14.125" style="28" customWidth="1"/>
    <col min="5" max="16384" width="9.125" style="16" customWidth="1"/>
  </cols>
  <sheetData>
    <row r="1" spans="1:13" s="15" customFormat="1" ht="15.7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95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4" s="15" customFormat="1" ht="15.75">
      <c r="A4" s="50" t="s">
        <v>96</v>
      </c>
      <c r="B4" s="50"/>
      <c r="C4" s="50"/>
      <c r="D4" s="50"/>
    </row>
    <row r="5" spans="2:4" ht="25.5">
      <c r="B5" s="25" t="s">
        <v>61</v>
      </c>
      <c r="C5" s="25" t="s">
        <v>97</v>
      </c>
      <c r="D5" s="26" t="s">
        <v>98</v>
      </c>
    </row>
    <row r="6" spans="1:4" ht="12.75">
      <c r="A6" s="27" t="s">
        <v>99</v>
      </c>
      <c r="B6" s="19">
        <v>33341</v>
      </c>
      <c r="C6" s="19">
        <v>446</v>
      </c>
      <c r="D6" s="28">
        <f aca="true" t="shared" si="0" ref="D6:D19">C6/B6</f>
        <v>0.013376923307639243</v>
      </c>
    </row>
    <row r="7" spans="1:4" ht="12.75">
      <c r="A7" s="27" t="s">
        <v>100</v>
      </c>
      <c r="B7" s="19">
        <v>32738</v>
      </c>
      <c r="C7" s="19">
        <v>644</v>
      </c>
      <c r="D7" s="28">
        <f t="shared" si="0"/>
        <v>0.01967132995295986</v>
      </c>
    </row>
    <row r="8" spans="1:4" ht="12.75">
      <c r="A8" s="27" t="s">
        <v>101</v>
      </c>
      <c r="B8" s="19">
        <v>33678</v>
      </c>
      <c r="C8" s="19">
        <v>694</v>
      </c>
      <c r="D8" s="28">
        <f t="shared" si="0"/>
        <v>0.02060692440168656</v>
      </c>
    </row>
    <row r="9" spans="1:4" ht="12.75">
      <c r="A9" s="27" t="s">
        <v>102</v>
      </c>
      <c r="B9" s="19">
        <v>34154</v>
      </c>
      <c r="C9" s="19">
        <v>1050</v>
      </c>
      <c r="D9" s="28">
        <f t="shared" si="0"/>
        <v>0.030743104760789366</v>
      </c>
    </row>
    <row r="10" spans="1:4" ht="12.75">
      <c r="A10" s="27" t="s">
        <v>103</v>
      </c>
      <c r="B10" s="19">
        <v>33686</v>
      </c>
      <c r="C10" s="19">
        <v>1173</v>
      </c>
      <c r="D10" s="28">
        <f t="shared" si="0"/>
        <v>0.03482158760315858</v>
      </c>
    </row>
    <row r="11" spans="1:4" ht="12.75">
      <c r="A11" s="27" t="s">
        <v>104</v>
      </c>
      <c r="B11" s="19">
        <v>33288</v>
      </c>
      <c r="C11" s="19">
        <v>1093</v>
      </c>
      <c r="D11" s="28">
        <f t="shared" si="0"/>
        <v>0.03283465513097813</v>
      </c>
    </row>
    <row r="12" spans="1:4" ht="12.75">
      <c r="A12" s="27" t="s">
        <v>105</v>
      </c>
      <c r="B12" s="19">
        <v>32118</v>
      </c>
      <c r="C12" s="19">
        <v>1050</v>
      </c>
      <c r="D12" s="28">
        <f t="shared" si="0"/>
        <v>0.03269194844012703</v>
      </c>
    </row>
    <row r="13" spans="1:4" ht="12.75">
      <c r="A13" s="27" t="s">
        <v>106</v>
      </c>
      <c r="B13" s="19">
        <v>34463</v>
      </c>
      <c r="C13" s="19">
        <v>1396</v>
      </c>
      <c r="D13" s="28">
        <f t="shared" si="0"/>
        <v>0.04050721063169196</v>
      </c>
    </row>
    <row r="14" spans="1:4" ht="12.75">
      <c r="A14" s="27" t="s">
        <v>107</v>
      </c>
      <c r="B14" s="19">
        <v>31385</v>
      </c>
      <c r="C14" s="19">
        <v>1927</v>
      </c>
      <c r="D14" s="28">
        <f t="shared" si="0"/>
        <v>0.06139875736816951</v>
      </c>
    </row>
    <row r="15" spans="1:4" ht="12.75">
      <c r="A15" s="27" t="s">
        <v>108</v>
      </c>
      <c r="B15" s="19">
        <v>31871</v>
      </c>
      <c r="C15" s="19">
        <v>1978</v>
      </c>
      <c r="D15" s="28">
        <f t="shared" si="0"/>
        <v>0.06206269021994917</v>
      </c>
    </row>
    <row r="16" spans="1:4" ht="12.75">
      <c r="A16" s="27" t="s">
        <v>109</v>
      </c>
      <c r="B16" s="19">
        <v>31849</v>
      </c>
      <c r="C16" s="19">
        <v>1872</v>
      </c>
      <c r="D16" s="28">
        <f t="shared" si="0"/>
        <v>0.05877735564695909</v>
      </c>
    </row>
    <row r="17" spans="1:4" ht="12.75">
      <c r="A17" s="27" t="s">
        <v>110</v>
      </c>
      <c r="B17" s="19">
        <v>31202</v>
      </c>
      <c r="C17" s="19">
        <v>1962</v>
      </c>
      <c r="D17" s="28">
        <f t="shared" si="0"/>
        <v>0.06288058457791167</v>
      </c>
    </row>
    <row r="18" spans="1:4" ht="12.75">
      <c r="A18" s="19" t="s">
        <v>111</v>
      </c>
      <c r="B18" s="19">
        <v>30830</v>
      </c>
      <c r="C18" s="19">
        <v>1959</v>
      </c>
      <c r="D18" s="28">
        <f t="shared" si="0"/>
        <v>0.06354200454103147</v>
      </c>
    </row>
    <row r="19" spans="1:4" ht="12.75">
      <c r="A19" s="19" t="s">
        <v>112</v>
      </c>
      <c r="B19" s="19">
        <v>31797</v>
      </c>
      <c r="C19" s="19">
        <v>1840</v>
      </c>
      <c r="D19" s="28">
        <f t="shared" si="0"/>
        <v>0.05786709437997296</v>
      </c>
    </row>
    <row r="22" spans="1:4" s="15" customFormat="1" ht="15.75">
      <c r="A22" s="50" t="s">
        <v>113</v>
      </c>
      <c r="B22" s="50"/>
      <c r="C22" s="50"/>
      <c r="D22" s="50"/>
    </row>
    <row r="23" spans="2:4" ht="25.5">
      <c r="B23" s="25" t="s">
        <v>61</v>
      </c>
      <c r="C23" s="25" t="s">
        <v>114</v>
      </c>
      <c r="D23" s="26" t="s">
        <v>98</v>
      </c>
    </row>
    <row r="24" spans="1:4" ht="12.75">
      <c r="A24" s="27" t="s">
        <v>99</v>
      </c>
      <c r="B24" s="19">
        <v>25090</v>
      </c>
      <c r="C24" s="19">
        <v>479</v>
      </c>
      <c r="D24" s="28">
        <f aca="true" t="shared" si="1" ref="D24:D37">C24/B24</f>
        <v>0.01909127142287764</v>
      </c>
    </row>
    <row r="25" spans="1:4" ht="12.75">
      <c r="A25" s="27" t="s">
        <v>100</v>
      </c>
      <c r="B25" s="19">
        <v>24473</v>
      </c>
      <c r="C25" s="19">
        <v>574</v>
      </c>
      <c r="D25" s="28">
        <f t="shared" si="1"/>
        <v>0.023454419155804356</v>
      </c>
    </row>
    <row r="26" spans="1:4" ht="12.75">
      <c r="A26" s="27" t="s">
        <v>101</v>
      </c>
      <c r="B26" s="19">
        <v>25207</v>
      </c>
      <c r="C26" s="19">
        <v>816</v>
      </c>
      <c r="D26" s="28">
        <f t="shared" si="1"/>
        <v>0.03237196016979411</v>
      </c>
    </row>
    <row r="27" spans="1:4" ht="12.75">
      <c r="A27" s="27" t="s">
        <v>102</v>
      </c>
      <c r="B27" s="19">
        <v>25663</v>
      </c>
      <c r="C27" s="19">
        <v>939</v>
      </c>
      <c r="D27" s="28">
        <f t="shared" si="1"/>
        <v>0.036589642676226476</v>
      </c>
    </row>
    <row r="28" spans="1:4" ht="12.75">
      <c r="A28" s="27" t="s">
        <v>103</v>
      </c>
      <c r="B28" s="19">
        <v>25078</v>
      </c>
      <c r="C28" s="19">
        <v>1138</v>
      </c>
      <c r="D28" s="28">
        <f t="shared" si="1"/>
        <v>0.04537841933168514</v>
      </c>
    </row>
    <row r="29" spans="1:4" ht="12.75">
      <c r="A29" s="27" t="s">
        <v>104</v>
      </c>
      <c r="B29" s="19">
        <v>25167</v>
      </c>
      <c r="C29" s="19">
        <v>1203</v>
      </c>
      <c r="D29" s="28">
        <f t="shared" si="1"/>
        <v>0.04780069138157111</v>
      </c>
    </row>
    <row r="30" spans="1:4" ht="12.75">
      <c r="A30" s="27" t="s">
        <v>105</v>
      </c>
      <c r="B30" s="19">
        <v>24760</v>
      </c>
      <c r="C30" s="19">
        <v>1076</v>
      </c>
      <c r="D30" s="28">
        <f t="shared" si="1"/>
        <v>0.04345718901453958</v>
      </c>
    </row>
    <row r="31" spans="1:4" ht="12.75">
      <c r="A31" s="27" t="s">
        <v>106</v>
      </c>
      <c r="B31" s="19">
        <v>25371</v>
      </c>
      <c r="C31" s="19">
        <v>1269</v>
      </c>
      <c r="D31" s="28">
        <f t="shared" si="1"/>
        <v>0.050017736786094356</v>
      </c>
    </row>
    <row r="32" spans="1:4" ht="12.75">
      <c r="A32" s="27" t="s">
        <v>107</v>
      </c>
      <c r="B32" s="19">
        <v>23647</v>
      </c>
      <c r="C32" s="19">
        <v>1542</v>
      </c>
      <c r="D32" s="28">
        <f t="shared" si="1"/>
        <v>0.06520911743561551</v>
      </c>
    </row>
    <row r="33" spans="1:4" ht="12.75">
      <c r="A33" s="27" t="s">
        <v>108</v>
      </c>
      <c r="B33" s="19">
        <v>24386</v>
      </c>
      <c r="C33" s="19">
        <v>1791</v>
      </c>
      <c r="D33" s="28">
        <f t="shared" si="1"/>
        <v>0.07344377921758385</v>
      </c>
    </row>
    <row r="34" spans="1:4" ht="12.75">
      <c r="A34" s="27" t="s">
        <v>109</v>
      </c>
      <c r="B34" s="19">
        <v>23958</v>
      </c>
      <c r="C34" s="19">
        <v>1780</v>
      </c>
      <c r="D34" s="28">
        <f t="shared" si="1"/>
        <v>0.0742966858669338</v>
      </c>
    </row>
    <row r="35" spans="1:4" ht="12.75">
      <c r="A35" s="27" t="s">
        <v>110</v>
      </c>
      <c r="B35" s="19">
        <v>22998</v>
      </c>
      <c r="C35" s="19">
        <v>1894</v>
      </c>
      <c r="D35" s="28">
        <f t="shared" si="1"/>
        <v>0.08235498739020784</v>
      </c>
    </row>
    <row r="36" spans="1:4" ht="12.75">
      <c r="A36" s="19" t="s">
        <v>111</v>
      </c>
      <c r="B36" s="19">
        <v>23692</v>
      </c>
      <c r="C36" s="19">
        <v>2089</v>
      </c>
      <c r="D36" s="28">
        <f t="shared" si="1"/>
        <v>0.0881732230288705</v>
      </c>
    </row>
    <row r="37" spans="1:4" ht="12.75">
      <c r="A37" s="19" t="s">
        <v>115</v>
      </c>
      <c r="B37" s="19">
        <v>24388</v>
      </c>
      <c r="C37" s="19">
        <v>2302</v>
      </c>
      <c r="D37" s="28">
        <f t="shared" si="1"/>
        <v>0.09439068394292274</v>
      </c>
    </row>
  </sheetData>
  <sheetProtection/>
  <mergeCells count="4">
    <mergeCell ref="A1:M1"/>
    <mergeCell ref="A2:M2"/>
    <mergeCell ref="A4:D4"/>
    <mergeCell ref="A22:D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 Immunization Quarterly Reports</dc:title>
  <dc:subject/>
  <dc:creator>IHS Immunization Program</dc:creator>
  <cp:keywords>IHS Immunization Quarterly Reports</cp:keywords>
  <dc:description/>
  <cp:lastModifiedBy>Jim, Cheyenne C (IHS/HQ)</cp:lastModifiedBy>
  <dcterms:created xsi:type="dcterms:W3CDTF">2011-08-24T18:50:42Z</dcterms:created>
  <dcterms:modified xsi:type="dcterms:W3CDTF">2013-08-29T16:17:08Z</dcterms:modified>
  <cp:category/>
  <cp:version/>
  <cp:contentType/>
  <cp:contentStatus/>
</cp:coreProperties>
</file>