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drawings/drawing7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1700"/>
  </bookViews>
  <sheets>
    <sheet name="2nd Quarter 3_27" sheetId="1" r:id="rId1"/>
    <sheet name="2nd Quarter 2 Year Olds " sheetId="2" r:id="rId2"/>
    <sheet name="2nd Quarter Adolescent" sheetId="3" r:id="rId3"/>
    <sheet name="2nd Qtr. Flu Report" sheetId="6" r:id="rId4"/>
    <sheet name="Refusals All Qtrs" sheetId="5" r:id="rId5"/>
  </sheets>
  <externalReferences>
    <externalReference r:id="rId6"/>
    <externalReference r:id="rId7"/>
    <externalReference r:id="rId8"/>
  </externalReferences>
  <definedNames>
    <definedName name="firstper" localSheetId="3">'[1]1st quarter'!$D$189</definedName>
    <definedName name="firstper" localSheetId="1">'[2]1st quarter 04'!$D$189</definedName>
    <definedName name="firstper" localSheetId="0">'2nd Quarter 3_27'!$D$212</definedName>
    <definedName name="firstper">'[3]1st quarter 3_27 '!$D$212</definedName>
    <definedName name="firstpop" localSheetId="3">'[1]1st quarter'!$B$189</definedName>
    <definedName name="firstpop" localSheetId="1">'[2]1st quarter 04'!$B$189</definedName>
    <definedName name="firstpop" localSheetId="0">'2nd Quarter 3_27'!$B$212</definedName>
    <definedName name="mainContent" localSheetId="3">'2nd Qtr. Flu Report'!#REF!</definedName>
  </definedNames>
  <calcPr calcId="145621"/>
</workbook>
</file>

<file path=xl/calcChain.xml><?xml version="1.0" encoding="utf-8"?>
<calcChain xmlns="http://schemas.openxmlformats.org/spreadsheetml/2006/main">
  <c r="D62" i="5" l="1"/>
  <c r="D61" i="5"/>
  <c r="D60" i="5"/>
  <c r="D59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C6" i="3" l="1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B18" i="3"/>
  <c r="C33" i="3"/>
  <c r="C18" i="3" s="1"/>
  <c r="D33" i="3"/>
  <c r="D18" i="3" s="1"/>
  <c r="E33" i="3"/>
  <c r="E18" i="3" s="1"/>
  <c r="C38" i="3"/>
  <c r="D38" i="3"/>
  <c r="E38" i="3"/>
  <c r="F38" i="3"/>
  <c r="G38" i="3"/>
  <c r="H38" i="3"/>
  <c r="C39" i="3"/>
  <c r="D39" i="3"/>
  <c r="E39" i="3"/>
  <c r="F39" i="3"/>
  <c r="G39" i="3"/>
  <c r="H39" i="3"/>
  <c r="C40" i="3"/>
  <c r="D40" i="3"/>
  <c r="E40" i="3"/>
  <c r="F40" i="3"/>
  <c r="G40" i="3"/>
  <c r="H40" i="3"/>
  <c r="C41" i="3"/>
  <c r="D41" i="3"/>
  <c r="E41" i="3"/>
  <c r="F41" i="3"/>
  <c r="G41" i="3"/>
  <c r="H41" i="3"/>
  <c r="C42" i="3"/>
  <c r="D42" i="3"/>
  <c r="E42" i="3"/>
  <c r="F42" i="3"/>
  <c r="G42" i="3"/>
  <c r="H42" i="3"/>
  <c r="C43" i="3"/>
  <c r="D43" i="3"/>
  <c r="E43" i="3"/>
  <c r="F43" i="3"/>
  <c r="G43" i="3"/>
  <c r="H43" i="3"/>
  <c r="C44" i="3"/>
  <c r="D44" i="3"/>
  <c r="E44" i="3"/>
  <c r="F44" i="3"/>
  <c r="G44" i="3"/>
  <c r="H44" i="3"/>
  <c r="C45" i="3"/>
  <c r="D45" i="3"/>
  <c r="E45" i="3"/>
  <c r="F45" i="3"/>
  <c r="G45" i="3"/>
  <c r="H45" i="3"/>
  <c r="C46" i="3"/>
  <c r="D46" i="3"/>
  <c r="E46" i="3"/>
  <c r="F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C49" i="3"/>
  <c r="D49" i="3"/>
  <c r="E49" i="3"/>
  <c r="F49" i="3"/>
  <c r="G49" i="3"/>
  <c r="H49" i="3"/>
  <c r="B50" i="3"/>
  <c r="E50" i="3" s="1"/>
  <c r="F50" i="3"/>
  <c r="C65" i="3"/>
  <c r="C50" i="3" s="1"/>
  <c r="D65" i="3"/>
  <c r="D50" i="3" s="1"/>
  <c r="E65" i="3"/>
  <c r="F65" i="3"/>
  <c r="G65" i="3"/>
  <c r="G50" i="3" s="1"/>
  <c r="H65" i="3"/>
  <c r="H50" i="3" s="1"/>
  <c r="C70" i="3"/>
  <c r="D70" i="3"/>
  <c r="E70" i="3"/>
  <c r="C71" i="3"/>
  <c r="D71" i="3"/>
  <c r="E71" i="3"/>
  <c r="C72" i="3"/>
  <c r="D72" i="3"/>
  <c r="E72" i="3"/>
  <c r="C73" i="3"/>
  <c r="D73" i="3"/>
  <c r="E73" i="3"/>
  <c r="C74" i="3"/>
  <c r="D74" i="3"/>
  <c r="E74" i="3"/>
  <c r="C75" i="3"/>
  <c r="D75" i="3"/>
  <c r="E75" i="3"/>
  <c r="C76" i="3"/>
  <c r="D76" i="3"/>
  <c r="E76" i="3"/>
  <c r="C77" i="3"/>
  <c r="D77" i="3"/>
  <c r="E77" i="3"/>
  <c r="C78" i="3"/>
  <c r="D78" i="3"/>
  <c r="E78" i="3"/>
  <c r="C79" i="3"/>
  <c r="D79" i="3"/>
  <c r="E79" i="3"/>
  <c r="C80" i="3"/>
  <c r="D80" i="3"/>
  <c r="E80" i="3"/>
  <c r="C81" i="3"/>
  <c r="D81" i="3"/>
  <c r="E81" i="3"/>
  <c r="B82" i="3"/>
  <c r="C82" i="3"/>
  <c r="D82" i="3"/>
  <c r="E82" i="3"/>
  <c r="C97" i="3"/>
  <c r="D97" i="3"/>
  <c r="E97" i="3"/>
  <c r="D7" i="2"/>
  <c r="D8" i="2"/>
  <c r="D9" i="2"/>
  <c r="D10" i="2"/>
  <c r="D11" i="2"/>
  <c r="D12" i="2"/>
  <c r="D13" i="2"/>
  <c r="D14" i="2"/>
  <c r="D15" i="2"/>
  <c r="D16" i="2"/>
  <c r="D17" i="2"/>
  <c r="D18" i="2"/>
  <c r="B19" i="2"/>
  <c r="C19" i="2"/>
  <c r="D24" i="2"/>
  <c r="D25" i="2"/>
  <c r="D26" i="2"/>
  <c r="D27" i="2"/>
  <c r="D28" i="2"/>
  <c r="D29" i="2"/>
  <c r="D30" i="2"/>
  <c r="D31" i="2"/>
  <c r="D32" i="2"/>
  <c r="D33" i="2"/>
  <c r="D34" i="2"/>
  <c r="D35" i="2"/>
  <c r="B36" i="2"/>
  <c r="C36" i="2"/>
  <c r="D36" i="2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D10" i="1"/>
  <c r="E10" i="1"/>
  <c r="F10" i="1"/>
  <c r="G10" i="1"/>
  <c r="H10" i="1"/>
  <c r="I10" i="1"/>
  <c r="J10" i="1"/>
  <c r="D11" i="1"/>
  <c r="E11" i="1"/>
  <c r="F11" i="1"/>
  <c r="G11" i="1"/>
  <c r="H11" i="1"/>
  <c r="I11" i="1"/>
  <c r="J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B20" i="1"/>
  <c r="C20" i="1"/>
  <c r="D20" i="1"/>
  <c r="E35" i="1"/>
  <c r="F35" i="1"/>
  <c r="G35" i="1"/>
  <c r="H35" i="1"/>
  <c r="I35" i="1"/>
  <c r="J35" i="1"/>
  <c r="D40" i="1"/>
  <c r="E40" i="1"/>
  <c r="F40" i="1"/>
  <c r="G40" i="1"/>
  <c r="H40" i="1"/>
  <c r="I40" i="1"/>
  <c r="J40" i="1"/>
  <c r="D41" i="1"/>
  <c r="E41" i="1"/>
  <c r="F41" i="1"/>
  <c r="G41" i="1"/>
  <c r="H41" i="1"/>
  <c r="I41" i="1"/>
  <c r="J41" i="1"/>
  <c r="D42" i="1"/>
  <c r="E42" i="1"/>
  <c r="F42" i="1"/>
  <c r="G42" i="1"/>
  <c r="H42" i="1"/>
  <c r="I42" i="1"/>
  <c r="J42" i="1"/>
  <c r="D43" i="1"/>
  <c r="E43" i="1"/>
  <c r="F43" i="1"/>
  <c r="G43" i="1"/>
  <c r="H43" i="1"/>
  <c r="I43" i="1"/>
  <c r="J43" i="1"/>
  <c r="D44" i="1"/>
  <c r="E44" i="1"/>
  <c r="F44" i="1"/>
  <c r="G44" i="1"/>
  <c r="H44" i="1"/>
  <c r="I44" i="1"/>
  <c r="J44" i="1"/>
  <c r="D45" i="1"/>
  <c r="E45" i="1"/>
  <c r="F45" i="1"/>
  <c r="G45" i="1"/>
  <c r="H45" i="1"/>
  <c r="I45" i="1"/>
  <c r="J45" i="1"/>
  <c r="D46" i="1"/>
  <c r="E46" i="1"/>
  <c r="F46" i="1"/>
  <c r="G46" i="1"/>
  <c r="H46" i="1"/>
  <c r="I46" i="1"/>
  <c r="J46" i="1"/>
  <c r="D47" i="1"/>
  <c r="E47" i="1"/>
  <c r="F47" i="1"/>
  <c r="G47" i="1"/>
  <c r="H47" i="1"/>
  <c r="I47" i="1"/>
  <c r="J47" i="1"/>
  <c r="D48" i="1"/>
  <c r="E48" i="1"/>
  <c r="F48" i="1"/>
  <c r="G48" i="1"/>
  <c r="H48" i="1"/>
  <c r="I48" i="1"/>
  <c r="J48" i="1"/>
  <c r="D49" i="1"/>
  <c r="E49" i="1"/>
  <c r="F49" i="1"/>
  <c r="G49" i="1"/>
  <c r="H49" i="1"/>
  <c r="I49" i="1"/>
  <c r="J49" i="1"/>
  <c r="D50" i="1"/>
  <c r="E50" i="1"/>
  <c r="F50" i="1"/>
  <c r="G50" i="1"/>
  <c r="H50" i="1"/>
  <c r="I50" i="1"/>
  <c r="J50" i="1"/>
  <c r="D51" i="1"/>
  <c r="E51" i="1"/>
  <c r="F51" i="1"/>
  <c r="G51" i="1"/>
  <c r="H51" i="1"/>
  <c r="I51" i="1"/>
  <c r="J51" i="1"/>
  <c r="B52" i="1"/>
  <c r="C52" i="1"/>
  <c r="D52" i="1"/>
  <c r="E67" i="1"/>
  <c r="F67" i="1"/>
  <c r="G67" i="1"/>
  <c r="H67" i="1"/>
  <c r="I67" i="1"/>
  <c r="J67" i="1"/>
  <c r="D72" i="1"/>
  <c r="E72" i="1"/>
  <c r="F72" i="1"/>
  <c r="G72" i="1"/>
  <c r="H72" i="1"/>
  <c r="I72" i="1"/>
  <c r="J72" i="1"/>
  <c r="D73" i="1"/>
  <c r="E73" i="1"/>
  <c r="F73" i="1"/>
  <c r="G73" i="1"/>
  <c r="H73" i="1"/>
  <c r="I73" i="1"/>
  <c r="J73" i="1"/>
  <c r="D74" i="1"/>
  <c r="E74" i="1"/>
  <c r="F74" i="1"/>
  <c r="G74" i="1"/>
  <c r="H74" i="1"/>
  <c r="I74" i="1"/>
  <c r="J74" i="1"/>
  <c r="D75" i="1"/>
  <c r="E75" i="1"/>
  <c r="F75" i="1"/>
  <c r="G75" i="1"/>
  <c r="H75" i="1"/>
  <c r="I75" i="1"/>
  <c r="J75" i="1"/>
  <c r="D76" i="1"/>
  <c r="E76" i="1"/>
  <c r="F76" i="1"/>
  <c r="G76" i="1"/>
  <c r="H76" i="1"/>
  <c r="I76" i="1"/>
  <c r="J76" i="1"/>
  <c r="D77" i="1"/>
  <c r="E77" i="1"/>
  <c r="F77" i="1"/>
  <c r="G77" i="1"/>
  <c r="H77" i="1"/>
  <c r="I77" i="1"/>
  <c r="J77" i="1"/>
  <c r="D78" i="1"/>
  <c r="E78" i="1"/>
  <c r="F78" i="1"/>
  <c r="G78" i="1"/>
  <c r="H78" i="1"/>
  <c r="I78" i="1"/>
  <c r="J78" i="1"/>
  <c r="D79" i="1"/>
  <c r="E79" i="1"/>
  <c r="F79" i="1"/>
  <c r="G79" i="1"/>
  <c r="H79" i="1"/>
  <c r="I79" i="1"/>
  <c r="J79" i="1"/>
  <c r="D80" i="1"/>
  <c r="E80" i="1"/>
  <c r="F80" i="1"/>
  <c r="G80" i="1"/>
  <c r="H80" i="1"/>
  <c r="I80" i="1"/>
  <c r="J80" i="1"/>
  <c r="D81" i="1"/>
  <c r="E81" i="1"/>
  <c r="F81" i="1"/>
  <c r="G81" i="1"/>
  <c r="H81" i="1"/>
  <c r="I81" i="1"/>
  <c r="J81" i="1"/>
  <c r="D82" i="1"/>
  <c r="E82" i="1"/>
  <c r="F82" i="1"/>
  <c r="G82" i="1"/>
  <c r="H82" i="1"/>
  <c r="I82" i="1"/>
  <c r="J82" i="1"/>
  <c r="D83" i="1"/>
  <c r="E83" i="1"/>
  <c r="F83" i="1"/>
  <c r="G83" i="1"/>
  <c r="H83" i="1"/>
  <c r="I83" i="1"/>
  <c r="J83" i="1"/>
  <c r="B84" i="1"/>
  <c r="C84" i="1"/>
  <c r="D84" i="1" s="1"/>
  <c r="E99" i="1"/>
  <c r="F99" i="1"/>
  <c r="G99" i="1"/>
  <c r="H99" i="1"/>
  <c r="I99" i="1"/>
  <c r="J99" i="1"/>
  <c r="D104" i="1"/>
  <c r="E104" i="1"/>
  <c r="F104" i="1"/>
  <c r="G104" i="1"/>
  <c r="H104" i="1"/>
  <c r="I104" i="1"/>
  <c r="J104" i="1"/>
  <c r="K104" i="1"/>
  <c r="L104" i="1"/>
  <c r="D105" i="1"/>
  <c r="E105" i="1"/>
  <c r="F105" i="1"/>
  <c r="G105" i="1"/>
  <c r="H105" i="1"/>
  <c r="I105" i="1"/>
  <c r="J105" i="1"/>
  <c r="K105" i="1"/>
  <c r="L105" i="1"/>
  <c r="D106" i="1"/>
  <c r="E106" i="1"/>
  <c r="F106" i="1"/>
  <c r="G106" i="1"/>
  <c r="H106" i="1"/>
  <c r="I106" i="1"/>
  <c r="J106" i="1"/>
  <c r="K106" i="1"/>
  <c r="L106" i="1"/>
  <c r="D107" i="1"/>
  <c r="E107" i="1"/>
  <c r="F107" i="1"/>
  <c r="G107" i="1"/>
  <c r="H107" i="1"/>
  <c r="I107" i="1"/>
  <c r="J107" i="1"/>
  <c r="K107" i="1"/>
  <c r="L107" i="1"/>
  <c r="D108" i="1"/>
  <c r="E108" i="1"/>
  <c r="F108" i="1"/>
  <c r="G108" i="1"/>
  <c r="H108" i="1"/>
  <c r="I108" i="1"/>
  <c r="J108" i="1"/>
  <c r="K108" i="1"/>
  <c r="L108" i="1"/>
  <c r="D109" i="1"/>
  <c r="E109" i="1"/>
  <c r="F109" i="1"/>
  <c r="G109" i="1"/>
  <c r="H109" i="1"/>
  <c r="I109" i="1"/>
  <c r="J109" i="1"/>
  <c r="K109" i="1"/>
  <c r="L109" i="1"/>
  <c r="D110" i="1"/>
  <c r="E110" i="1"/>
  <c r="F110" i="1"/>
  <c r="G110" i="1"/>
  <c r="H110" i="1"/>
  <c r="I110" i="1"/>
  <c r="J110" i="1"/>
  <c r="K110" i="1"/>
  <c r="L110" i="1"/>
  <c r="D111" i="1"/>
  <c r="E111" i="1"/>
  <c r="F111" i="1"/>
  <c r="G111" i="1"/>
  <c r="H111" i="1"/>
  <c r="I111" i="1"/>
  <c r="J111" i="1"/>
  <c r="K111" i="1"/>
  <c r="L111" i="1"/>
  <c r="D112" i="1"/>
  <c r="E112" i="1"/>
  <c r="F112" i="1"/>
  <c r="G112" i="1"/>
  <c r="H112" i="1"/>
  <c r="I112" i="1"/>
  <c r="J112" i="1"/>
  <c r="K112" i="1"/>
  <c r="L112" i="1"/>
  <c r="D113" i="1"/>
  <c r="E113" i="1"/>
  <c r="F113" i="1"/>
  <c r="G113" i="1"/>
  <c r="H113" i="1"/>
  <c r="I113" i="1"/>
  <c r="J113" i="1"/>
  <c r="K113" i="1"/>
  <c r="L113" i="1"/>
  <c r="D114" i="1"/>
  <c r="E114" i="1"/>
  <c r="F114" i="1"/>
  <c r="G114" i="1"/>
  <c r="H114" i="1"/>
  <c r="I114" i="1"/>
  <c r="J114" i="1"/>
  <c r="K114" i="1"/>
  <c r="L114" i="1"/>
  <c r="D115" i="1"/>
  <c r="E115" i="1"/>
  <c r="F115" i="1"/>
  <c r="G115" i="1"/>
  <c r="H115" i="1"/>
  <c r="I115" i="1"/>
  <c r="J115" i="1"/>
  <c r="K115" i="1"/>
  <c r="L115" i="1"/>
  <c r="B116" i="1"/>
  <c r="C116" i="1"/>
  <c r="D116" i="1" s="1"/>
  <c r="E131" i="1"/>
  <c r="F131" i="1"/>
  <c r="G131" i="1"/>
  <c r="H131" i="1"/>
  <c r="I131" i="1"/>
  <c r="J131" i="1"/>
  <c r="K131" i="1"/>
  <c r="L131" i="1"/>
  <c r="D136" i="1"/>
  <c r="E136" i="1"/>
  <c r="F136" i="1"/>
  <c r="G136" i="1"/>
  <c r="H136" i="1"/>
  <c r="I136" i="1"/>
  <c r="J136" i="1"/>
  <c r="K136" i="1"/>
  <c r="L136" i="1"/>
  <c r="D137" i="1"/>
  <c r="E137" i="1"/>
  <c r="F137" i="1"/>
  <c r="G137" i="1"/>
  <c r="H137" i="1"/>
  <c r="I137" i="1"/>
  <c r="J137" i="1"/>
  <c r="K137" i="1"/>
  <c r="L137" i="1"/>
  <c r="D138" i="1"/>
  <c r="E138" i="1"/>
  <c r="F138" i="1"/>
  <c r="G138" i="1"/>
  <c r="H138" i="1"/>
  <c r="I138" i="1"/>
  <c r="J138" i="1"/>
  <c r="K138" i="1"/>
  <c r="L138" i="1"/>
  <c r="D139" i="1"/>
  <c r="E139" i="1"/>
  <c r="F139" i="1"/>
  <c r="G139" i="1"/>
  <c r="H139" i="1"/>
  <c r="I139" i="1"/>
  <c r="J139" i="1"/>
  <c r="K139" i="1"/>
  <c r="L139" i="1"/>
  <c r="D140" i="1"/>
  <c r="E140" i="1"/>
  <c r="F140" i="1"/>
  <c r="G140" i="1"/>
  <c r="H140" i="1"/>
  <c r="I140" i="1"/>
  <c r="J140" i="1"/>
  <c r="K140" i="1"/>
  <c r="L140" i="1"/>
  <c r="D141" i="1"/>
  <c r="E141" i="1"/>
  <c r="F141" i="1"/>
  <c r="G141" i="1"/>
  <c r="H141" i="1"/>
  <c r="I141" i="1"/>
  <c r="J141" i="1"/>
  <c r="K141" i="1"/>
  <c r="L141" i="1"/>
  <c r="D142" i="1"/>
  <c r="E142" i="1"/>
  <c r="F142" i="1"/>
  <c r="G142" i="1"/>
  <c r="H142" i="1"/>
  <c r="I142" i="1"/>
  <c r="J142" i="1"/>
  <c r="K142" i="1"/>
  <c r="L142" i="1"/>
  <c r="D143" i="1"/>
  <c r="E143" i="1"/>
  <c r="F143" i="1"/>
  <c r="G143" i="1"/>
  <c r="H143" i="1"/>
  <c r="I143" i="1"/>
  <c r="J143" i="1"/>
  <c r="K143" i="1"/>
  <c r="L143" i="1"/>
  <c r="D144" i="1"/>
  <c r="E144" i="1"/>
  <c r="F144" i="1"/>
  <c r="G144" i="1"/>
  <c r="H144" i="1"/>
  <c r="I144" i="1"/>
  <c r="J144" i="1"/>
  <c r="K144" i="1"/>
  <c r="L144" i="1"/>
  <c r="D145" i="1"/>
  <c r="E145" i="1"/>
  <c r="F145" i="1"/>
  <c r="G145" i="1"/>
  <c r="H145" i="1"/>
  <c r="I145" i="1"/>
  <c r="J145" i="1"/>
  <c r="K145" i="1"/>
  <c r="L145" i="1"/>
  <c r="D146" i="1"/>
  <c r="E146" i="1"/>
  <c r="F146" i="1"/>
  <c r="G146" i="1"/>
  <c r="H146" i="1"/>
  <c r="I146" i="1"/>
  <c r="J146" i="1"/>
  <c r="K146" i="1"/>
  <c r="L146" i="1"/>
  <c r="D147" i="1"/>
  <c r="E147" i="1"/>
  <c r="F147" i="1"/>
  <c r="G147" i="1"/>
  <c r="H147" i="1"/>
  <c r="I147" i="1"/>
  <c r="J147" i="1"/>
  <c r="K147" i="1"/>
  <c r="L147" i="1"/>
  <c r="B148" i="1"/>
  <c r="C148" i="1"/>
  <c r="D148" i="1" s="1"/>
  <c r="E163" i="1"/>
  <c r="F163" i="1"/>
  <c r="G163" i="1"/>
  <c r="H163" i="1"/>
  <c r="I163" i="1"/>
  <c r="J163" i="1"/>
  <c r="K163" i="1"/>
  <c r="L163" i="1"/>
  <c r="D168" i="1"/>
  <c r="E168" i="1"/>
  <c r="F168" i="1"/>
  <c r="G168" i="1"/>
  <c r="H168" i="1"/>
  <c r="I168" i="1"/>
  <c r="J168" i="1"/>
  <c r="K168" i="1"/>
  <c r="L168" i="1"/>
  <c r="M168" i="1"/>
  <c r="D169" i="1"/>
  <c r="E169" i="1"/>
  <c r="F169" i="1"/>
  <c r="G169" i="1"/>
  <c r="H169" i="1"/>
  <c r="I169" i="1"/>
  <c r="J169" i="1"/>
  <c r="K169" i="1"/>
  <c r="L169" i="1"/>
  <c r="M169" i="1"/>
  <c r="D170" i="1"/>
  <c r="E170" i="1"/>
  <c r="F170" i="1"/>
  <c r="G170" i="1"/>
  <c r="H170" i="1"/>
  <c r="I170" i="1"/>
  <c r="J170" i="1"/>
  <c r="K170" i="1"/>
  <c r="L170" i="1"/>
  <c r="M170" i="1"/>
  <c r="D171" i="1"/>
  <c r="E171" i="1"/>
  <c r="F171" i="1"/>
  <c r="G171" i="1"/>
  <c r="H171" i="1"/>
  <c r="I171" i="1"/>
  <c r="J171" i="1"/>
  <c r="K171" i="1"/>
  <c r="L171" i="1"/>
  <c r="M171" i="1"/>
  <c r="D172" i="1"/>
  <c r="E172" i="1"/>
  <c r="F172" i="1"/>
  <c r="G172" i="1"/>
  <c r="H172" i="1"/>
  <c r="I172" i="1"/>
  <c r="J172" i="1"/>
  <c r="K172" i="1"/>
  <c r="L172" i="1"/>
  <c r="M172" i="1"/>
  <c r="D173" i="1"/>
  <c r="E173" i="1"/>
  <c r="F173" i="1"/>
  <c r="G173" i="1"/>
  <c r="H173" i="1"/>
  <c r="I173" i="1"/>
  <c r="J173" i="1"/>
  <c r="K173" i="1"/>
  <c r="L173" i="1"/>
  <c r="M173" i="1"/>
  <c r="D174" i="1"/>
  <c r="E174" i="1"/>
  <c r="F174" i="1"/>
  <c r="G174" i="1"/>
  <c r="H174" i="1"/>
  <c r="I174" i="1"/>
  <c r="J174" i="1"/>
  <c r="K174" i="1"/>
  <c r="L174" i="1"/>
  <c r="M174" i="1"/>
  <c r="D175" i="1"/>
  <c r="E175" i="1"/>
  <c r="F175" i="1"/>
  <c r="G175" i="1"/>
  <c r="H175" i="1"/>
  <c r="I175" i="1"/>
  <c r="J175" i="1"/>
  <c r="K175" i="1"/>
  <c r="L175" i="1"/>
  <c r="M175" i="1"/>
  <c r="D176" i="1"/>
  <c r="E176" i="1"/>
  <c r="F176" i="1"/>
  <c r="G176" i="1"/>
  <c r="H176" i="1"/>
  <c r="I176" i="1"/>
  <c r="J176" i="1"/>
  <c r="K176" i="1"/>
  <c r="L176" i="1"/>
  <c r="M176" i="1"/>
  <c r="D177" i="1"/>
  <c r="E177" i="1"/>
  <c r="F177" i="1"/>
  <c r="G177" i="1"/>
  <c r="H177" i="1"/>
  <c r="I177" i="1"/>
  <c r="J177" i="1"/>
  <c r="K177" i="1"/>
  <c r="L177" i="1"/>
  <c r="M177" i="1"/>
  <c r="D178" i="1"/>
  <c r="E178" i="1"/>
  <c r="F178" i="1"/>
  <c r="G178" i="1"/>
  <c r="H178" i="1"/>
  <c r="I178" i="1"/>
  <c r="J178" i="1"/>
  <c r="K178" i="1"/>
  <c r="L178" i="1"/>
  <c r="M178" i="1"/>
  <c r="D179" i="1"/>
  <c r="E179" i="1"/>
  <c r="F179" i="1"/>
  <c r="G179" i="1"/>
  <c r="H179" i="1"/>
  <c r="I179" i="1"/>
  <c r="J179" i="1"/>
  <c r="K179" i="1"/>
  <c r="L179" i="1"/>
  <c r="M179" i="1"/>
  <c r="B180" i="1"/>
  <c r="C180" i="1"/>
  <c r="D180" i="1"/>
  <c r="E195" i="1"/>
  <c r="F195" i="1"/>
  <c r="G195" i="1"/>
  <c r="H195" i="1"/>
  <c r="I195" i="1"/>
  <c r="J195" i="1"/>
  <c r="K195" i="1"/>
  <c r="L195" i="1"/>
  <c r="M195" i="1"/>
  <c r="D200" i="1"/>
  <c r="F200" i="1"/>
  <c r="D201" i="1"/>
  <c r="F201" i="1"/>
  <c r="D202" i="1"/>
  <c r="F202" i="1"/>
  <c r="D203" i="1"/>
  <c r="F203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B212" i="1"/>
  <c r="C212" i="1"/>
  <c r="D212" i="1"/>
  <c r="E212" i="1"/>
  <c r="F212" i="1"/>
  <c r="D19" i="2" l="1"/>
</calcChain>
</file>

<file path=xl/sharedStrings.xml><?xml version="1.0" encoding="utf-8"?>
<sst xmlns="http://schemas.openxmlformats.org/spreadsheetml/2006/main" count="732" uniqueCount="308">
  <si>
    <t>All Areas</t>
  </si>
  <si>
    <t>Tucson</t>
  </si>
  <si>
    <t>Portland</t>
  </si>
  <si>
    <t>Phoenix</t>
  </si>
  <si>
    <t>Oklahoma</t>
  </si>
  <si>
    <t>Navajo</t>
  </si>
  <si>
    <t>Nashville</t>
  </si>
  <si>
    <t>California</t>
  </si>
  <si>
    <t>Billings</t>
  </si>
  <si>
    <t>Bemidji</t>
  </si>
  <si>
    <t>Albuquerque</t>
  </si>
  <si>
    <t>Alaska</t>
  </si>
  <si>
    <t>Aberdeen</t>
  </si>
  <si>
    <t>% Comp. Req w/ Hep A</t>
  </si>
  <si>
    <t>No. Comp. Req (w/ hep A)</t>
  </si>
  <si>
    <t>% Comp. Req.</t>
  </si>
  <si>
    <t>No. Comp. Req.</t>
  </si>
  <si>
    <t>Number in Age Group</t>
  </si>
  <si>
    <t>Area</t>
  </si>
  <si>
    <t>All Ages (3- 27 Months)</t>
  </si>
  <si>
    <t>Rota3</t>
  </si>
  <si>
    <t>Var1</t>
  </si>
  <si>
    <t>PNE4</t>
  </si>
  <si>
    <t>HepA1</t>
  </si>
  <si>
    <t>HepB3</t>
  </si>
  <si>
    <t>Hib3</t>
  </si>
  <si>
    <t>MMR1</t>
  </si>
  <si>
    <t xml:space="preserve">Polio3  </t>
  </si>
  <si>
    <t xml:space="preserve">DTAP4 </t>
  </si>
  <si>
    <t>ROTA3</t>
  </si>
  <si>
    <t>VAR1</t>
  </si>
  <si>
    <t>24 - 27 Months</t>
  </si>
  <si>
    <t xml:space="preserve"> All Areas</t>
  </si>
  <si>
    <t>VAR</t>
  </si>
  <si>
    <t>DTAP4</t>
  </si>
  <si>
    <t>19 - 23 Months</t>
  </si>
  <si>
    <t xml:space="preserve">Polio2 </t>
  </si>
  <si>
    <t xml:space="preserve">DTAP3 </t>
  </si>
  <si>
    <t>16 - 18 Months</t>
  </si>
  <si>
    <t>PNE3</t>
  </si>
  <si>
    <t>HepB2</t>
  </si>
  <si>
    <t>Hib2</t>
  </si>
  <si>
    <t>7 - 15 Months</t>
  </si>
  <si>
    <t>Rota2</t>
  </si>
  <si>
    <t>PNE2</t>
  </si>
  <si>
    <t>DTAP2</t>
  </si>
  <si>
    <t>ROTA2</t>
  </si>
  <si>
    <t>5 - 6 Months</t>
  </si>
  <si>
    <t>Rota1</t>
  </si>
  <si>
    <t>PNE1</t>
  </si>
  <si>
    <t>HepB1</t>
  </si>
  <si>
    <t>Hib1</t>
  </si>
  <si>
    <t xml:space="preserve">Polio1  </t>
  </si>
  <si>
    <t xml:space="preserve">DTAP1 </t>
  </si>
  <si>
    <t>ROTA1</t>
  </si>
  <si>
    <t>3 - 4 Months</t>
  </si>
  <si>
    <t>Immunization Rates For Each Age Group By Area</t>
  </si>
  <si>
    <t>2nd Quarter Report FY 2012</t>
  </si>
  <si>
    <t>3-27 Month old Report</t>
  </si>
  <si>
    <t>Percent with 4:3:1:3:3:1:4</t>
  </si>
  <si>
    <t>Number with 4:3:1:3:3:1:4</t>
  </si>
  <si>
    <t>Total Population</t>
  </si>
  <si>
    <t>4 DTaP, 3 IPV, 1 MMR, 3 Hib, 3 Hep B, 1 Varicella, 4 PCV (4:3:1:3:3:1:4)</t>
  </si>
  <si>
    <t>Percent with 4:3:1:3:3:1</t>
  </si>
  <si>
    <t>Number with 4:3:1:3:3:1</t>
  </si>
  <si>
    <t>4 DTaP, 3 IPV, 1 MMR, 3 Hib, 3 Hep B, 1 Varicella (4:3:1:3:3:1)</t>
  </si>
  <si>
    <t>Two Year Old Immunization Report</t>
  </si>
  <si>
    <t>HPV3 #</t>
  </si>
  <si>
    <t>HPV2 #</t>
  </si>
  <si>
    <t>HPV1 #</t>
  </si>
  <si>
    <t xml:space="preserve">HPV3 </t>
  </si>
  <si>
    <t xml:space="preserve">HPV2 </t>
  </si>
  <si>
    <t xml:space="preserve">HPV1 </t>
  </si>
  <si>
    <t>Total Population (Female)</t>
  </si>
  <si>
    <t>13 - 17 years Females Only</t>
  </si>
  <si>
    <t>Mening (MCV 4) #</t>
  </si>
  <si>
    <t>Tdap/Td #</t>
  </si>
  <si>
    <t>Tdap #</t>
  </si>
  <si>
    <t>Var2/Hx of chickenpox #</t>
  </si>
  <si>
    <t>MMR2 #</t>
  </si>
  <si>
    <t>HepB3 #</t>
  </si>
  <si>
    <t>Mening (MCV 4)</t>
  </si>
  <si>
    <t>Tdap/Td</t>
  </si>
  <si>
    <t>Tdap</t>
  </si>
  <si>
    <t>Var2/Hx of chickenpox</t>
  </si>
  <si>
    <t>MMR2</t>
  </si>
  <si>
    <t>Total Population (Male &amp; Female)</t>
  </si>
  <si>
    <t>13 - 17 Year Olds</t>
  </si>
  <si>
    <t>Total Population (Male and female)</t>
  </si>
  <si>
    <t>13 Year olds</t>
  </si>
  <si>
    <t>Adolescent Immunization Report</t>
  </si>
  <si>
    <t>192615 of 546518</t>
  </si>
  <si>
    <t>275373 of 808178</t>
  </si>
  <si>
    <t>34929 of 60944</t>
  </si>
  <si>
    <t>52737 of 118607</t>
  </si>
  <si>
    <t>27518 of 63171</t>
  </si>
  <si>
    <t>77431 of 303796</t>
  </si>
  <si>
    <t>60422 of 188221</t>
  </si>
  <si>
    <t>15313 of 56067</t>
  </si>
  <si>
    <t>20076 of 56067</t>
  </si>
  <si>
    <t>7023 of 17372</t>
  </si>
  <si>
    <t>9826 of 17372</t>
  </si>
  <si>
    <t>National</t>
  </si>
  <si>
    <t>3794 of 6338</t>
  </si>
  <si>
    <t>5344 of 9009</t>
  </si>
  <si>
    <t>532 of 736</t>
  </si>
  <si>
    <t>1022 of 1586</t>
  </si>
  <si>
    <t>950 of 1479</t>
  </si>
  <si>
    <t>1290 of 2537</t>
  </si>
  <si>
    <t>968 of 1682</t>
  </si>
  <si>
    <t>361 of 646</t>
  </si>
  <si>
    <t>429 of 646</t>
  </si>
  <si>
    <t>221 of 343</t>
  </si>
  <si>
    <t>278 of 343</t>
  </si>
  <si>
    <t>9462 of 32984</t>
  </si>
  <si>
    <t>13198 of 48458</t>
  </si>
  <si>
    <t>1764 of 3717</t>
  </si>
  <si>
    <t>2859 of 7496</t>
  </si>
  <si>
    <t>1203 of 3549</t>
  </si>
  <si>
    <t>3636 of 18222</t>
  </si>
  <si>
    <t>2810 of 11541</t>
  </si>
  <si>
    <t>688 of 3070</t>
  </si>
  <si>
    <t>947 of 3070</t>
  </si>
  <si>
    <t>238 of 863</t>
  </si>
  <si>
    <t>401 of 863</t>
  </si>
  <si>
    <t>19176 of 49880</t>
  </si>
  <si>
    <t>28766 of 78634</t>
  </si>
  <si>
    <t>2687 of 4330</t>
  </si>
  <si>
    <t>4878 of 9925</t>
  </si>
  <si>
    <t>4044 of 8574</t>
  </si>
  <si>
    <t>7567 of 27051</t>
  </si>
  <si>
    <t>6520 of 19658</t>
  </si>
  <si>
    <t>2003 of 6814</t>
  </si>
  <si>
    <t>2597 of 6814</t>
  </si>
  <si>
    <t>1067 of 2282</t>
  </si>
  <si>
    <t>1429 of 2282</t>
  </si>
  <si>
    <t>27340 of 80363</t>
  </si>
  <si>
    <t>34771 of 109403</t>
  </si>
  <si>
    <t>6456 of 10381</t>
  </si>
  <si>
    <t>9036 of 19618</t>
  </si>
  <si>
    <t>3537 of 9156</t>
  </si>
  <si>
    <t>8311 of 41208</t>
  </si>
  <si>
    <t>5930 of 21584</t>
  </si>
  <si>
    <t>1033 of 5802</t>
  </si>
  <si>
    <t>1535 of 5802</t>
  </si>
  <si>
    <t>468 of 1654</t>
  </si>
  <si>
    <t>695 of 1654</t>
  </si>
  <si>
    <t>54875 of 126222</t>
  </si>
  <si>
    <t>79143 of 184566</t>
  </si>
  <si>
    <t>9992 of 16219</t>
  </si>
  <si>
    <t>13304 of 26176</t>
  </si>
  <si>
    <t>6769 of 12055</t>
  </si>
  <si>
    <t>24810 of 71772</t>
  </si>
  <si>
    <t>17803 of 41861</t>
  </si>
  <si>
    <t>4536 of 12676</t>
  </si>
  <si>
    <t>5433 of 12676</t>
  </si>
  <si>
    <t>1929 of 3807</t>
  </si>
  <si>
    <t>2492 of 3807</t>
  </si>
  <si>
    <t>6303 of 23093</t>
  </si>
  <si>
    <t>8952 of 34030</t>
  </si>
  <si>
    <t>1295 of 2713</t>
  </si>
  <si>
    <t>1878 of 5056</t>
  </si>
  <si>
    <t>1098 of 3256</t>
  </si>
  <si>
    <t>2032 of 12068</t>
  </si>
  <si>
    <t>2190 of 8154</t>
  </si>
  <si>
    <t>298 of 2106</t>
  </si>
  <si>
    <t>502 of 2106</t>
  </si>
  <si>
    <t>161 of 677</t>
  </si>
  <si>
    <t>252 of 677</t>
  </si>
  <si>
    <t>5688 of 24484</t>
  </si>
  <si>
    <t>7745 of 36996</t>
  </si>
  <si>
    <t>1259 of 2878</t>
  </si>
  <si>
    <t>1758 of 5636</t>
  </si>
  <si>
    <t>791 of 2656</t>
  </si>
  <si>
    <t>1880 of 13314</t>
  </si>
  <si>
    <t>1577 of 9366</t>
  </si>
  <si>
    <t>320 of 2466</t>
  </si>
  <si>
    <t>556 of 2466</t>
  </si>
  <si>
    <t>160 of 680</t>
  </si>
  <si>
    <t>271 of 680</t>
  </si>
  <si>
    <t>13640 of 36807</t>
  </si>
  <si>
    <t>19794 of 54973</t>
  </si>
  <si>
    <t>1967 of 3542</t>
  </si>
  <si>
    <t>3581 of 8028</t>
  </si>
  <si>
    <t>1828 of 4001</t>
  </si>
  <si>
    <t>6264 of 21236</t>
  </si>
  <si>
    <t>4400 of 13019</t>
  </si>
  <si>
    <t>1240 of 4029</t>
  </si>
  <si>
    <t>1626 of 4029</t>
  </si>
  <si>
    <t>514 of 1118</t>
  </si>
  <si>
    <t>693 of 1118</t>
  </si>
  <si>
    <t>7397 of 24132</t>
  </si>
  <si>
    <t>10555 of 36270</t>
  </si>
  <si>
    <t>1540 of 2674</t>
  </si>
  <si>
    <t>2187 of 5420</t>
  </si>
  <si>
    <t>1026 of 2803</t>
  </si>
  <si>
    <t>2644 of 13235</t>
  </si>
  <si>
    <t>2222 of 8577</t>
  </si>
  <si>
    <t>635 of 2750</t>
  </si>
  <si>
    <t>862 of 2750</t>
  </si>
  <si>
    <t>301 of 811</t>
  </si>
  <si>
    <t>437 of 811</t>
  </si>
  <si>
    <t>15763 of 42248</t>
  </si>
  <si>
    <t>22070 of 60235</t>
  </si>
  <si>
    <t>3009 of 4612</t>
  </si>
  <si>
    <t>4288 of 8982</t>
  </si>
  <si>
    <t>2383 of 5278</t>
  </si>
  <si>
    <t>6083 of 23376</t>
  </si>
  <si>
    <t>4564 of 13290</t>
  </si>
  <si>
    <t>1265 of 3650</t>
  </si>
  <si>
    <t>1568 of 3650</t>
  </si>
  <si>
    <t>478 of 1047</t>
  </si>
  <si>
    <t>632 of 1047</t>
  </si>
  <si>
    <t>10745 of 40216</t>
  </si>
  <si>
    <t>17682 of 64660</t>
  </si>
  <si>
    <t>1970 of 4375</t>
  </si>
  <si>
    <t>2812 of 8786</t>
  </si>
  <si>
    <t>837 of 2556</t>
  </si>
  <si>
    <t>5126 of 24499</t>
  </si>
  <si>
    <t>4831 of 17142</t>
  </si>
  <si>
    <t>1386 of 5376</t>
  </si>
  <si>
    <t>1853 of 5376</t>
  </si>
  <si>
    <t>720 of 1926</t>
  </si>
  <si>
    <t>1081 of 1926</t>
  </si>
  <si>
    <t>18432 of 59751</t>
  </si>
  <si>
    <t>27353 of 90944</t>
  </si>
  <si>
    <t>2458 of 4767</t>
  </si>
  <si>
    <t>5134 of 11898</t>
  </si>
  <si>
    <t>3052 of 7808</t>
  </si>
  <si>
    <t>7788 of 35278</t>
  </si>
  <si>
    <t>6607 of 22347</t>
  </si>
  <si>
    <t>1548 of 6682</t>
  </si>
  <si>
    <t>2168 of 6682</t>
  </si>
  <si>
    <t>766 of 2164</t>
  </si>
  <si>
    <t>1165 of 2164</t>
  </si>
  <si>
    <t>Adults 18+</t>
  </si>
  <si>
    <t>Total 1 dose</t>
  </si>
  <si>
    <t>Total Fully Immunized</t>
  </si>
  <si>
    <t>65 years and over</t>
  </si>
  <si>
    <t>50-64 yrs</t>
  </si>
  <si>
    <t>18-49 yrs HR</t>
  </si>
  <si>
    <t>18-49 yrs</t>
  </si>
  <si>
    <t>5-17 yrs</t>
  </si>
  <si>
    <t>2-4 yrs Fully Immunized</t>
  </si>
  <si>
    <t>2-4 yrs 1 dose</t>
  </si>
  <si>
    <t>6-23 mon Fully Immunized</t>
  </si>
  <si>
    <t>6-23 mon 1 dose</t>
  </si>
  <si>
    <t>Adults (18 yrs+)</t>
  </si>
  <si>
    <t>Children (6 mnths - 17 yrs)</t>
  </si>
  <si>
    <t>2-4 yrs                   Fully Immunized</t>
  </si>
  <si>
    <t>2-4 yrs               1 dose</t>
  </si>
  <si>
    <t>10-23 mon      Fully Immunized</t>
  </si>
  <si>
    <t>10-23 mon      1 dose</t>
  </si>
  <si>
    <t>FY 2012 Quarter 2</t>
  </si>
  <si>
    <t>Influenza Report</t>
  </si>
  <si>
    <t>FY08 Qtr. 2 - FY12 Qtr.2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</si>
  <si>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</si>
  <si>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</si>
  <si>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</si>
  <si>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</si>
  <si>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</si>
  <si>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</si>
  <si>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</si>
  <si>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</si>
  <si>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</si>
  <si>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</si>
  <si>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</si>
  <si>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</si>
  <si>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</si>
  <si>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</si>
  <si>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</si>
  <si>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</si>
  <si>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</si>
  <si>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</si>
  <si>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FY11 Q4</t>
  </si>
  <si>
    <t>FY12 Q1</t>
  </si>
  <si>
    <t>FY12 Q2</t>
  </si>
  <si>
    <t>2 year old report - All Areas</t>
  </si>
  <si>
    <t>Number with Refusals</t>
  </si>
  <si>
    <t>Adolescent - All Areas</t>
  </si>
  <si>
    <t>28732 of 90944</t>
  </si>
  <si>
    <t>9940 of 31193</t>
  </si>
  <si>
    <t>18510 of 64660</t>
  </si>
  <si>
    <t>7765 of 24444</t>
  </si>
  <si>
    <t>22527 of 60235</t>
  </si>
  <si>
    <t>6764 of 17987</t>
  </si>
  <si>
    <t>10918 of 36270</t>
  </si>
  <si>
    <t>3521 of 12138</t>
  </si>
  <si>
    <t>20359 of 54973</t>
  </si>
  <si>
    <t>6719 of 18166</t>
  </si>
  <si>
    <t>8092 of 36996</t>
  </si>
  <si>
    <t>2404 of 12512</t>
  </si>
  <si>
    <t>9247 of 34030</t>
  </si>
  <si>
    <t>2944 of 10937</t>
  </si>
  <si>
    <t>80603 of 184566</t>
  </si>
  <si>
    <t>25728 of 58344</t>
  </si>
  <si>
    <t>35500 of 109403</t>
  </si>
  <si>
    <t>8160 of 29040</t>
  </si>
  <si>
    <t>29722 of 78634</t>
  </si>
  <si>
    <t>10546 of 28754</t>
  </si>
  <si>
    <t>13620 of 48458</t>
  </si>
  <si>
    <t>4158 of 15474</t>
  </si>
  <si>
    <t>5469 of 9009</t>
  </si>
  <si>
    <t>1675 of 2671</t>
  </si>
  <si>
    <t>282939 of 808178</t>
  </si>
  <si>
    <t>90324 of 261660</t>
  </si>
  <si>
    <t>Children 6 mnths - 17 yrs           (1 dose)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</si>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</sst>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9"/>
      <name val="Geneva"/>
    </font>
    <font>
      <sz val="9"/>
      <name val="Arial"/>
      <family val="2"/>
    </font>
    <font>
      <b/>
      <sz val="9"/>
      <name val="Arial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9"/>
      <name val="Geneva"/>
    </font>
    <font>
      <sz val="9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medium">
        <color theme="0" tint="-0.34998626667073579"/>
      </right>
      <top style="medium">
        <color theme="0" tint="-0.34998626667073579"/>
      </top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000000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rgb="FF00000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rgb="FF000000"/>
      </top>
      <bottom style="medium">
        <color theme="0" tint="-0.34998626667073579"/>
      </bottom>
      <diagonal/>
    </border>
    <border>
      <left style="thin">
        <color rgb="FF000000"/>
      </left>
      <right style="medium">
        <color theme="0" tint="-0.34998626667073579"/>
      </right>
      <top style="thin">
        <color rgb="FF000000"/>
      </top>
      <bottom style="medium">
        <color theme="0" tint="-0.34998626667073579"/>
      </bottom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1" fillId="0" borderId="0" xfId="0" applyFont="1"/>
    <xf numFmtId="9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9" fontId="1" fillId="0" borderId="0" xfId="0" applyNumberFormat="1" applyFont="1" applyAlignment="1"/>
    <xf numFmtId="0" fontId="2" fillId="0" borderId="0" xfId="0" applyFont="1" applyAlignment="1"/>
    <xf numFmtId="0" fontId="6" fillId="0" borderId="0" xfId="1"/>
    <xf numFmtId="0" fontId="6" fillId="0" borderId="0" xfId="1" applyAlignment="1">
      <alignment horizontal="center"/>
    </xf>
    <xf numFmtId="9" fontId="6" fillId="0" borderId="0" xfId="1" applyNumberFormat="1" applyAlignment="1">
      <alignment horizontal="center"/>
    </xf>
    <xf numFmtId="0" fontId="7" fillId="0" borderId="0" xfId="1" applyFont="1"/>
    <xf numFmtId="0" fontId="7" fillId="2" borderId="0" xfId="1" applyFont="1" applyFill="1" applyAlignment="1">
      <alignment horizontal="center"/>
    </xf>
    <xf numFmtId="0" fontId="6" fillId="2" borderId="0" xfId="1" applyFill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7" fillId="0" borderId="0" xfId="1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64" fontId="0" fillId="0" borderId="0" xfId="0" applyNumberFormat="1" applyFont="1" applyFill="1" applyBorder="1"/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64" fontId="0" fillId="0" borderId="13" xfId="0" applyNumberFormat="1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3" fontId="1" fillId="4" borderId="13" xfId="0" applyNumberFormat="1" applyFont="1" applyFill="1" applyBorder="1" applyAlignment="1">
      <alignment horizontal="center" wrapText="1"/>
    </xf>
    <xf numFmtId="3" fontId="1" fillId="4" borderId="13" xfId="0" applyNumberFormat="1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9" fontId="0" fillId="0" borderId="9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1" fillId="4" borderId="10" xfId="0" applyNumberFormat="1" applyFont="1" applyFill="1" applyBorder="1" applyAlignment="1">
      <alignment horizontal="center" wrapText="1"/>
    </xf>
    <xf numFmtId="9" fontId="1" fillId="4" borderId="18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9" fontId="1" fillId="4" borderId="13" xfId="0" applyNumberFormat="1" applyFont="1" applyFill="1" applyBorder="1" applyAlignment="1">
      <alignment horizontal="center" wrapText="1"/>
    </xf>
    <xf numFmtId="3" fontId="0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wrapText="1"/>
    </xf>
    <xf numFmtId="0" fontId="9" fillId="0" borderId="0" xfId="0" applyFont="1"/>
    <xf numFmtId="0" fontId="1" fillId="3" borderId="0" xfId="0" applyFont="1" applyFill="1"/>
    <xf numFmtId="0" fontId="7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/>
    </xf>
    <xf numFmtId="164" fontId="6" fillId="0" borderId="0" xfId="1" applyNumberForma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wrapText="1"/>
    </xf>
    <xf numFmtId="164" fontId="0" fillId="5" borderId="13" xfId="0" applyNumberFormat="1" applyFont="1" applyFill="1" applyBorder="1" applyAlignment="1">
      <alignment horizontal="center" wrapText="1"/>
    </xf>
    <xf numFmtId="164" fontId="0" fillId="5" borderId="10" xfId="0" applyNumberFormat="1" applyFont="1" applyFill="1" applyBorder="1" applyAlignment="1">
      <alignment horizontal="center" wrapText="1"/>
    </xf>
    <xf numFmtId="0" fontId="0" fillId="5" borderId="0" xfId="0" applyFont="1" applyFill="1"/>
    <xf numFmtId="9" fontId="2" fillId="2" borderId="0" xfId="0" applyNumberFormat="1" applyFont="1" applyFill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left" wrapText="1"/>
    </xf>
  </cellXfs>
  <cellStyles count="2">
    <cellStyle name="Normal" xfId="0" builtinId="0"/>
    <cellStyle name="Normal_2 YR OLD 2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/>
              <a:t>Percent Completing Requirements
3-4 Months</a:t>
            </a:r>
          </a:p>
        </c:rich>
      </c:tx>
      <c:layout>
        <c:manualLayout>
          <c:xMode val="edge"/>
          <c:yMode val="edge"/>
          <c:x val="0.225370331382374"/>
          <c:y val="1.9444263681915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926164498821"/>
          <c:y val="0.18663734600742471"/>
          <c:w val="0.83539347581552303"/>
          <c:h val="0.48385897708732362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'2nd Quarter 3_27'!#REF!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3_27'!$A$8:$A$20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'2nd Quarter 3_27'!$D$8:$D$20</c:f>
              <c:numCache>
                <c:formatCode>0%</c:formatCode>
                <c:ptCount val="13"/>
                <c:pt idx="0">
                  <c:v>0.7551724137931034</c:v>
                </c:pt>
                <c:pt idx="1">
                  <c:v>0.85950413223140498</c:v>
                </c:pt>
                <c:pt idx="2">
                  <c:v>0.77906976744186052</c:v>
                </c:pt>
                <c:pt idx="3">
                  <c:v>0.85</c:v>
                </c:pt>
                <c:pt idx="4">
                  <c:v>0.79069767441860461</c:v>
                </c:pt>
                <c:pt idx="5">
                  <c:v>0.79032258064516125</c:v>
                </c:pt>
                <c:pt idx="6">
                  <c:v>0.85365853658536583</c:v>
                </c:pt>
                <c:pt idx="7">
                  <c:v>0.89145496535796764</c:v>
                </c:pt>
                <c:pt idx="8">
                  <c:v>0.9</c:v>
                </c:pt>
                <c:pt idx="9">
                  <c:v>0.93522267206477738</c:v>
                </c:pt>
                <c:pt idx="10">
                  <c:v>0.71764705882352942</c:v>
                </c:pt>
                <c:pt idx="11">
                  <c:v>0.86885245901639341</c:v>
                </c:pt>
                <c:pt idx="12">
                  <c:v>0.84601847778266603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04352"/>
        <c:axId val="70406144"/>
      </c:barChart>
      <c:catAx>
        <c:axId val="7040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Geneva"/>
                <a:cs typeface="Arial" pitchFamily="34" charset="0"/>
              </a:defRPr>
            </a:pPr>
            <a:endParaRPr lang="en-US"/>
          </a:p>
        </c:txPr>
        <c:crossAx val="704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061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Geneva"/>
                <a:cs typeface="Arial" pitchFamily="34" charset="0"/>
              </a:defRPr>
            </a:pPr>
            <a:endParaRPr lang="en-US"/>
          </a:p>
        </c:txPr>
        <c:crossAx val="70404352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Percent of 2 year olds with 4:3:1:3:3:1:4 Coverage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336541265675124"/>
          <c:y val="0.16589249178498358"/>
          <c:w val="0.84404199475065611"/>
          <c:h val="0.55589187178374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'2nd Quarter 2 Year Olds '!$A$24:$A$36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2 Year Olds '!$D$24:$D$36</c:f>
              <c:numCache>
                <c:formatCode>0%</c:formatCode>
                <c:ptCount val="13"/>
                <c:pt idx="0">
                  <c:v>0.63734368262181973</c:v>
                </c:pt>
                <c:pt idx="1">
                  <c:v>0.72580133291018722</c:v>
                </c:pt>
                <c:pt idx="2">
                  <c:v>0.74714828897338403</c:v>
                </c:pt>
                <c:pt idx="3">
                  <c:v>0.68490878938640132</c:v>
                </c:pt>
                <c:pt idx="4">
                  <c:v>0.72316002700877791</c:v>
                </c:pt>
                <c:pt idx="5">
                  <c:v>0.48967551622418881</c:v>
                </c:pt>
                <c:pt idx="6">
                  <c:v>0.70121130551816957</c:v>
                </c:pt>
                <c:pt idx="7">
                  <c:v>0.76213494461228604</c:v>
                </c:pt>
                <c:pt idx="8">
                  <c:v>0.78638497652582162</c:v>
                </c:pt>
                <c:pt idx="9">
                  <c:v>0.74919466175793836</c:v>
                </c:pt>
                <c:pt idx="10">
                  <c:v>0.62043795620437958</c:v>
                </c:pt>
                <c:pt idx="11">
                  <c:v>0.7142857142857143</c:v>
                </c:pt>
                <c:pt idx="12">
                  <c:v>0.70785457809694796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25600"/>
        <c:axId val="81227136"/>
      </c:barChart>
      <c:catAx>
        <c:axId val="812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1227136"/>
        <c:crosses val="autoZero"/>
        <c:auto val="1"/>
        <c:lblAlgn val="ctr"/>
        <c:lblOffset val="100"/>
        <c:noMultiLvlLbl val="0"/>
      </c:catAx>
      <c:valAx>
        <c:axId val="8122713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12256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Tdap and Mening Coverage for 13 year olds</a:t>
            </a:r>
          </a:p>
        </c:rich>
      </c:tx>
      <c:layout>
        <c:manualLayout>
          <c:xMode val="edge"/>
          <c:yMode val="edge"/>
          <c:x val="0.23815484526884734"/>
          <c:y val="3.30328747817028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51972596992633E-2"/>
          <c:y val="0.14964150969416329"/>
          <c:w val="0.76301678664435957"/>
          <c:h val="0.550059855892101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Adolescent'!$A$6:$A$18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Adolescent'!$C$6:$C$18</c:f>
              <c:numCache>
                <c:formatCode>0%</c:formatCode>
                <c:ptCount val="13"/>
                <c:pt idx="0">
                  <c:v>0.77393452748610259</c:v>
                </c:pt>
                <c:pt idx="1">
                  <c:v>0.85231825987406984</c:v>
                </c:pt>
                <c:pt idx="2">
                  <c:v>0.84062499999999996</c:v>
                </c:pt>
                <c:pt idx="3">
                  <c:v>0.83910891089108908</c:v>
                </c:pt>
                <c:pt idx="4">
                  <c:v>0.88335100742311767</c:v>
                </c:pt>
                <c:pt idx="5">
                  <c:v>0.82830188679245287</c:v>
                </c:pt>
                <c:pt idx="6">
                  <c:v>0.8117001828153565</c:v>
                </c:pt>
                <c:pt idx="7">
                  <c:v>0.8844094488188976</c:v>
                </c:pt>
                <c:pt idx="8">
                  <c:v>0.84566699123661149</c:v>
                </c:pt>
                <c:pt idx="9">
                  <c:v>0.91847133757961785</c:v>
                </c:pt>
                <c:pt idx="10">
                  <c:v>0.86330935251798557</c:v>
                </c:pt>
                <c:pt idx="11">
                  <c:v>0.91139240506329111</c:v>
                </c:pt>
                <c:pt idx="12">
                  <c:v>0.8550469483568075</c:v>
                </c:pt>
              </c:numCache>
            </c:numRef>
          </c:val>
        </c:ser>
        <c:ser>
          <c:idx val="2"/>
          <c:order val="1"/>
          <c:tx>
            <c:strRef>
              <c:f>'2nd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Adolescent'!$A$6:$A$18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Adolescent'!$D$6:$D$18</c:f>
              <c:numCache>
                <c:formatCode>0%</c:formatCode>
                <c:ptCount val="13"/>
                <c:pt idx="0">
                  <c:v>0.7906114885731933</c:v>
                </c:pt>
                <c:pt idx="1">
                  <c:v>0.87006296508299941</c:v>
                </c:pt>
                <c:pt idx="2">
                  <c:v>0.85833333333333328</c:v>
                </c:pt>
                <c:pt idx="3">
                  <c:v>0.86262376237623761</c:v>
                </c:pt>
                <c:pt idx="4">
                  <c:v>0.89713679745493102</c:v>
                </c:pt>
                <c:pt idx="5">
                  <c:v>0.81886792452830193</c:v>
                </c:pt>
                <c:pt idx="6">
                  <c:v>0.82998171846435098</c:v>
                </c:pt>
                <c:pt idx="7">
                  <c:v>0.92125984251968507</c:v>
                </c:pt>
                <c:pt idx="8">
                  <c:v>0.85881207400194737</c:v>
                </c:pt>
                <c:pt idx="9">
                  <c:v>0.93439490445859874</c:v>
                </c:pt>
                <c:pt idx="10">
                  <c:v>0.89784172661870498</c:v>
                </c:pt>
                <c:pt idx="11">
                  <c:v>0.91139240506329111</c:v>
                </c:pt>
                <c:pt idx="12">
                  <c:v>0.87460876369327079</c:v>
                </c:pt>
              </c:numCache>
            </c:numRef>
          </c:val>
        </c:ser>
        <c:ser>
          <c:idx val="0"/>
          <c:order val="2"/>
          <c:tx>
            <c:strRef>
              <c:f>'2nd Quarter Adolescent'!$E$5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Adolescent'!$A$6:$A$18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Adolescent'!$E$6:$E$18</c:f>
              <c:numCache>
                <c:formatCode>0%</c:formatCode>
                <c:ptCount val="13"/>
                <c:pt idx="0">
                  <c:v>0.75972822730080292</c:v>
                </c:pt>
                <c:pt idx="1">
                  <c:v>0.82026330852890672</c:v>
                </c:pt>
                <c:pt idx="2">
                  <c:v>0.77500000000000002</c:v>
                </c:pt>
                <c:pt idx="3">
                  <c:v>0.67202970297029707</c:v>
                </c:pt>
                <c:pt idx="4">
                  <c:v>0.82290562036055148</c:v>
                </c:pt>
                <c:pt idx="5">
                  <c:v>0.65</c:v>
                </c:pt>
                <c:pt idx="6">
                  <c:v>0.70018281535648996</c:v>
                </c:pt>
                <c:pt idx="7">
                  <c:v>0.88787401574803149</c:v>
                </c:pt>
                <c:pt idx="8">
                  <c:v>0.78967867575462514</c:v>
                </c:pt>
                <c:pt idx="9">
                  <c:v>0.93057324840764333</c:v>
                </c:pt>
                <c:pt idx="10">
                  <c:v>0.82302158273381298</c:v>
                </c:pt>
                <c:pt idx="11">
                  <c:v>0.89873417721518989</c:v>
                </c:pt>
                <c:pt idx="12">
                  <c:v>0.80946791862284817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66560"/>
        <c:axId val="81268096"/>
      </c:barChart>
      <c:catAx>
        <c:axId val="812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6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680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66560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98816304088478"/>
          <c:y val="0.3352684416393476"/>
          <c:w val="0.11004118556326703"/>
          <c:h val="0.264347968177129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Immunization Coverage for 13 - 17 years</a:t>
            </a:r>
          </a:p>
        </c:rich>
      </c:tx>
      <c:layout>
        <c:manualLayout>
          <c:xMode val="edge"/>
          <c:yMode val="edge"/>
          <c:x val="0.29975170911855198"/>
          <c:y val="3.2608598343811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189130263149907E-2"/>
          <c:y val="0.16304347826086957"/>
          <c:w val="0.74182145040089176"/>
          <c:h val="0.5652173913043477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'2nd Quarter Adolescent'!$C$37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Adolescent'!$C$38:$C$50</c:f>
              <c:numCache>
                <c:formatCode>0%</c:formatCode>
                <c:ptCount val="13"/>
                <c:pt idx="0">
                  <c:v>0.90206561360874848</c:v>
                </c:pt>
                <c:pt idx="1">
                  <c:v>0.96510648538082056</c:v>
                </c:pt>
                <c:pt idx="2">
                  <c:v>0.91137594799566635</c:v>
                </c:pt>
                <c:pt idx="3">
                  <c:v>0.92507723995880531</c:v>
                </c:pt>
                <c:pt idx="4">
                  <c:v>0.97121212121212119</c:v>
                </c:pt>
                <c:pt idx="5">
                  <c:v>0.81560939522840759</c:v>
                </c:pt>
                <c:pt idx="6">
                  <c:v>0.92809977989728543</c:v>
                </c:pt>
                <c:pt idx="7">
                  <c:v>0.94627371273712735</c:v>
                </c:pt>
                <c:pt idx="8">
                  <c:v>0.82940584088620339</c:v>
                </c:pt>
                <c:pt idx="9">
                  <c:v>0.96294736842105266</c:v>
                </c:pt>
                <c:pt idx="10">
                  <c:v>0.91198182850653042</c:v>
                </c:pt>
                <c:pt idx="11">
                  <c:v>0.90348525469168905</c:v>
                </c:pt>
                <c:pt idx="12">
                  <c:v>0.91533109534896318</c:v>
                </c:pt>
              </c:numCache>
            </c:numRef>
          </c:val>
        </c:ser>
        <c:ser>
          <c:idx val="3"/>
          <c:order val="1"/>
          <c:tx>
            <c:strRef>
              <c:f>'2nd Quarter Adolescent'!$D$37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Adolescent'!$D$38:$D$50</c:f>
              <c:numCache>
                <c:formatCode>0%</c:formatCode>
                <c:ptCount val="13"/>
                <c:pt idx="0">
                  <c:v>0.89696233292831107</c:v>
                </c:pt>
                <c:pt idx="1">
                  <c:v>0.96787390205751411</c:v>
                </c:pt>
                <c:pt idx="2">
                  <c:v>0.91592632719393285</c:v>
                </c:pt>
                <c:pt idx="3">
                  <c:v>0.92559217301750774</c:v>
                </c:pt>
                <c:pt idx="4">
                  <c:v>0.96709956709956713</c:v>
                </c:pt>
                <c:pt idx="5">
                  <c:v>0.80136859626410206</c:v>
                </c:pt>
                <c:pt idx="6">
                  <c:v>0.91562729273661037</c:v>
                </c:pt>
                <c:pt idx="7">
                  <c:v>0.95697831978319781</c:v>
                </c:pt>
                <c:pt idx="8">
                  <c:v>0.82034239677744214</c:v>
                </c:pt>
                <c:pt idx="9">
                  <c:v>0.96378947368421053</c:v>
                </c:pt>
                <c:pt idx="10">
                  <c:v>0.91113003975014195</c:v>
                </c:pt>
                <c:pt idx="11">
                  <c:v>0.90750670241286868</c:v>
                </c:pt>
                <c:pt idx="12">
                  <c:v>0.91462721316801121</c:v>
                </c:pt>
              </c:numCache>
            </c:numRef>
          </c:val>
        </c:ser>
        <c:ser>
          <c:idx val="4"/>
          <c:order val="2"/>
          <c:tx>
            <c:strRef>
              <c:f>'2nd Quarter Adolescent'!$E$37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Adolescent'!$E$38:$E$50</c:f>
              <c:numCache>
                <c:formatCode>0%</c:formatCode>
                <c:ptCount val="13"/>
                <c:pt idx="0">
                  <c:v>0.78554070473876059</c:v>
                </c:pt>
                <c:pt idx="1">
                  <c:v>0.85982432920226204</c:v>
                </c:pt>
                <c:pt idx="2">
                  <c:v>0.83726977248104006</c:v>
                </c:pt>
                <c:pt idx="3">
                  <c:v>0.8107621009268795</c:v>
                </c:pt>
                <c:pt idx="4">
                  <c:v>0.86818181818181817</c:v>
                </c:pt>
                <c:pt idx="5">
                  <c:v>0.64453486221564638</c:v>
                </c:pt>
                <c:pt idx="6">
                  <c:v>0.74614820249449743</c:v>
                </c:pt>
                <c:pt idx="7">
                  <c:v>0.90243902439024393</c:v>
                </c:pt>
                <c:pt idx="8">
                  <c:v>0.73111782477341392</c:v>
                </c:pt>
                <c:pt idx="9">
                  <c:v>0.92519298245614034</c:v>
                </c:pt>
                <c:pt idx="10">
                  <c:v>0.84213515048268028</c:v>
                </c:pt>
                <c:pt idx="11">
                  <c:v>0.86595174262734587</c:v>
                </c:pt>
                <c:pt idx="12">
                  <c:v>0.8248686989008609</c:v>
                </c:pt>
              </c:numCache>
            </c:numRef>
          </c:val>
        </c:ser>
        <c:ser>
          <c:idx val="0"/>
          <c:order val="3"/>
          <c:tx>
            <c:strRef>
              <c:f>'2nd Quarter Adolescent'!$F$37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Adolescent'!$F$38:$F$50</c:f>
              <c:numCache>
                <c:formatCode>0%</c:formatCode>
                <c:ptCount val="13"/>
                <c:pt idx="0">
                  <c:v>0.78092345078979342</c:v>
                </c:pt>
                <c:pt idx="1">
                  <c:v>0.89255203946576822</c:v>
                </c:pt>
                <c:pt idx="2">
                  <c:v>0.85568797399783314</c:v>
                </c:pt>
                <c:pt idx="3">
                  <c:v>0.8395983522142122</c:v>
                </c:pt>
                <c:pt idx="4">
                  <c:v>0.90670995670995669</c:v>
                </c:pt>
                <c:pt idx="5">
                  <c:v>0.80099870538191231</c:v>
                </c:pt>
                <c:pt idx="6">
                  <c:v>0.82758620689655171</c:v>
                </c:pt>
                <c:pt idx="7">
                  <c:v>0.91565040650406504</c:v>
                </c:pt>
                <c:pt idx="8">
                  <c:v>0.81530715005035248</c:v>
                </c:pt>
                <c:pt idx="9">
                  <c:v>0.91775438596491232</c:v>
                </c:pt>
                <c:pt idx="10">
                  <c:v>0.82964224872231684</c:v>
                </c:pt>
                <c:pt idx="11">
                  <c:v>0.89276139410187672</c:v>
                </c:pt>
                <c:pt idx="12">
                  <c:v>0.86048243001786773</c:v>
                </c:pt>
              </c:numCache>
            </c:numRef>
          </c:val>
        </c:ser>
        <c:ser>
          <c:idx val="1"/>
          <c:order val="4"/>
          <c:tx>
            <c:strRef>
              <c:f>'2nd Quarter Adolescent'!$G$37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Adolescent'!$G$38:$G$50</c:f>
              <c:numCache>
                <c:formatCode>0%</c:formatCode>
                <c:ptCount val="13"/>
                <c:pt idx="0">
                  <c:v>0.82466585662211422</c:v>
                </c:pt>
                <c:pt idx="1">
                  <c:v>0.91842136926964268</c:v>
                </c:pt>
                <c:pt idx="2">
                  <c:v>0.88970747562296859</c:v>
                </c:pt>
                <c:pt idx="3">
                  <c:v>0.88053553038105048</c:v>
                </c:pt>
                <c:pt idx="4">
                  <c:v>0.93528138528138527</c:v>
                </c:pt>
                <c:pt idx="5">
                  <c:v>0.85185870168300348</c:v>
                </c:pt>
                <c:pt idx="6">
                  <c:v>0.87527512839325017</c:v>
                </c:pt>
                <c:pt idx="7">
                  <c:v>0.93285907859078587</c:v>
                </c:pt>
                <c:pt idx="8">
                  <c:v>0.8534743202416919</c:v>
                </c:pt>
                <c:pt idx="9">
                  <c:v>0.94652631578947366</c:v>
                </c:pt>
                <c:pt idx="10">
                  <c:v>0.89551391254968771</c:v>
                </c:pt>
                <c:pt idx="11">
                  <c:v>0.9048257372654156</c:v>
                </c:pt>
                <c:pt idx="12">
                  <c:v>0.89441767285722018</c:v>
                </c:pt>
              </c:numCache>
            </c:numRef>
          </c:val>
        </c:ser>
        <c:ser>
          <c:idx val="5"/>
          <c:order val="5"/>
          <c:tx>
            <c:strRef>
              <c:f>'2nd Quarter Adolescent'!$H$37</c:f>
              <c:strCache>
                <c:ptCount val="1"/>
                <c:pt idx="0">
                  <c:v>Mening (MCV 4)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Adolescent'!$A$38:$A$50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Adolescent'!$H$38:$H$50</c:f>
              <c:numCache>
                <c:formatCode>0%</c:formatCode>
                <c:ptCount val="13"/>
                <c:pt idx="0">
                  <c:v>0.79611178614823819</c:v>
                </c:pt>
                <c:pt idx="1">
                  <c:v>0.84454337624834552</c:v>
                </c:pt>
                <c:pt idx="2">
                  <c:v>0.81885157096424699</c:v>
                </c:pt>
                <c:pt idx="3">
                  <c:v>0.70030895983522146</c:v>
                </c:pt>
                <c:pt idx="4">
                  <c:v>0.87424242424242427</c:v>
                </c:pt>
                <c:pt idx="5">
                  <c:v>0.71148511189199182</c:v>
                </c:pt>
                <c:pt idx="6">
                  <c:v>0.72597212032281733</c:v>
                </c:pt>
                <c:pt idx="7">
                  <c:v>0.91388888888888886</c:v>
                </c:pt>
                <c:pt idx="8">
                  <c:v>0.77865055387713999</c:v>
                </c:pt>
                <c:pt idx="9">
                  <c:v>0.94063157894736837</c:v>
                </c:pt>
                <c:pt idx="10">
                  <c:v>0.82964224872231684</c:v>
                </c:pt>
                <c:pt idx="11">
                  <c:v>0.91018766756032177</c:v>
                </c:pt>
                <c:pt idx="12">
                  <c:v>0.83192105690616713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09056"/>
        <c:axId val="81314944"/>
      </c:barChart>
      <c:catAx>
        <c:axId val="813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1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3149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09056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93874909471934"/>
          <c:y val="0.29592870658609532"/>
          <c:w val="0.13896543753948565"/>
          <c:h val="0.385651793525809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HPV Coverage for 13-17 Year old Females</a:t>
            </a:r>
          </a:p>
        </c:rich>
      </c:tx>
      <c:layout>
        <c:manualLayout>
          <c:xMode val="edge"/>
          <c:yMode val="edge"/>
          <c:x val="0.25932321764500466"/>
          <c:y val="3.4482674101534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64489894738"/>
          <c:y val="0.16101877823212013"/>
          <c:w val="0.7666089914726324"/>
          <c:h val="0.497975735865634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Adolescent'!$C$69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Adolescent'!$A$70:$A$82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Adolescent'!$C$70:$C$82</c:f>
              <c:numCache>
                <c:formatCode>0%</c:formatCode>
                <c:ptCount val="13"/>
                <c:pt idx="0">
                  <c:v>0.72585455379674235</c:v>
                </c:pt>
                <c:pt idx="1">
                  <c:v>0.81490501704822216</c:v>
                </c:pt>
                <c:pt idx="2">
                  <c:v>0.7700377675199328</c:v>
                </c:pt>
                <c:pt idx="3">
                  <c:v>0.70282542885973764</c:v>
                </c:pt>
                <c:pt idx="4">
                  <c:v>0.83714043993231813</c:v>
                </c:pt>
                <c:pt idx="5">
                  <c:v>0.65852769679300294</c:v>
                </c:pt>
                <c:pt idx="6">
                  <c:v>0.65289256198347112</c:v>
                </c:pt>
                <c:pt idx="7">
                  <c:v>0.86685214626391094</c:v>
                </c:pt>
                <c:pt idx="8">
                  <c:v>0.67477960904561129</c:v>
                </c:pt>
                <c:pt idx="9">
                  <c:v>0.84771295535469737</c:v>
                </c:pt>
                <c:pt idx="10">
                  <c:v>0.78956135480288725</c:v>
                </c:pt>
                <c:pt idx="11">
                  <c:v>0.86945812807881773</c:v>
                </c:pt>
                <c:pt idx="12">
                  <c:v>0.77355711053822274</c:v>
                </c:pt>
              </c:numCache>
            </c:numRef>
          </c:val>
        </c:ser>
        <c:ser>
          <c:idx val="2"/>
          <c:order val="1"/>
          <c:tx>
            <c:strRef>
              <c:f>'2nd Quarter Adolescent'!$D$69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Adolescent'!$A$70:$A$82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Adolescent'!$D$70:$D$82</c:f>
              <c:numCache>
                <c:formatCode>0%</c:formatCode>
                <c:ptCount val="13"/>
                <c:pt idx="0">
                  <c:v>0.58086717136958022</c:v>
                </c:pt>
                <c:pt idx="1">
                  <c:v>0.69605455431076468</c:v>
                </c:pt>
                <c:pt idx="2">
                  <c:v>0.64708350818296267</c:v>
                </c:pt>
                <c:pt idx="3">
                  <c:v>0.55549949545913224</c:v>
                </c:pt>
                <c:pt idx="4">
                  <c:v>0.71573604060913709</c:v>
                </c:pt>
                <c:pt idx="5">
                  <c:v>0.50364431486880468</c:v>
                </c:pt>
                <c:pt idx="6">
                  <c:v>0.5316804407713499</c:v>
                </c:pt>
                <c:pt idx="7">
                  <c:v>0.77265500794912556</c:v>
                </c:pt>
                <c:pt idx="8">
                  <c:v>0.54311996933691065</c:v>
                </c:pt>
                <c:pt idx="9">
                  <c:v>0.71651602300739525</c:v>
                </c:pt>
                <c:pt idx="10">
                  <c:v>0.67351471404775121</c:v>
                </c:pt>
                <c:pt idx="11">
                  <c:v>0.80541871921182262</c:v>
                </c:pt>
                <c:pt idx="12">
                  <c:v>0.64978692060819698</c:v>
                </c:pt>
              </c:numCache>
            </c:numRef>
          </c:val>
        </c:ser>
        <c:ser>
          <c:idx val="3"/>
          <c:order val="2"/>
          <c:tx>
            <c:strRef>
              <c:f>'2nd Quarter Adolescent'!$E$69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Adolescent'!$A$70:$A$82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Adolescent'!$E$70:$E$82</c:f>
              <c:numCache>
                <c:formatCode>0%</c:formatCode>
                <c:ptCount val="13"/>
                <c:pt idx="0">
                  <c:v>0.42326221610461112</c:v>
                </c:pt>
                <c:pt idx="1">
                  <c:v>0.54870920603994155</c:v>
                </c:pt>
                <c:pt idx="2">
                  <c:v>0.51070079731430973</c:v>
                </c:pt>
                <c:pt idx="3">
                  <c:v>0.40867810292633705</c:v>
                </c:pt>
                <c:pt idx="4">
                  <c:v>0.57487309644670048</c:v>
                </c:pt>
                <c:pt idx="5">
                  <c:v>0.36734693877551022</c:v>
                </c:pt>
                <c:pt idx="6">
                  <c:v>0.3987603305785124</c:v>
                </c:pt>
                <c:pt idx="7">
                  <c:v>0.64016958134605195</c:v>
                </c:pt>
                <c:pt idx="8">
                  <c:v>0.42180912226906858</c:v>
                </c:pt>
                <c:pt idx="9">
                  <c:v>0.56450287592440429</c:v>
                </c:pt>
                <c:pt idx="10">
                  <c:v>0.50471960022209883</c:v>
                </c:pt>
                <c:pt idx="11">
                  <c:v>0.68719211822660098</c:v>
                </c:pt>
                <c:pt idx="12">
                  <c:v>0.50910190982269687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28768"/>
        <c:axId val="81404288"/>
      </c:barChart>
      <c:catAx>
        <c:axId val="813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40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40428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328768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53204240027939"/>
          <c:y val="0.39367954492069818"/>
          <c:w val="9.645590438534235E-2"/>
          <c:h val="0.17528805008323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Influenza</a:t>
            </a:r>
            <a:r>
              <a:rPr lang="en-US" sz="1400" baseline="0"/>
              <a:t> Report</a:t>
            </a:r>
          </a:p>
          <a:p>
            <a:pPr>
              <a:defRPr sz="1400"/>
            </a:pPr>
            <a:r>
              <a:rPr lang="en-US" sz="1400" baseline="0"/>
              <a:t>FY12 Qtr. 2 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645280022816522E-2"/>
          <c:y val="0.18487783041145606"/>
          <c:w val="0.72931500302550289"/>
          <c:h val="0.55543705623046125"/>
        </c:manualLayout>
      </c:layout>
      <c:barChart>
        <c:barDir val="col"/>
        <c:grouping val="clustered"/>
        <c:varyColors val="0"/>
        <c:ser>
          <c:idx val="11"/>
          <c:order val="0"/>
          <c:tx>
            <c:strRef>
              <c:f>'2nd Qtr. Flu Report'!$M$4</c:f>
              <c:strCache>
                <c:ptCount val="1"/>
                <c:pt idx="0">
                  <c:v>Total 1 dose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'2nd Qtr. Flu Report'!$A$5:$A$17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National</c:v>
                </c:pt>
              </c:strCache>
            </c:strRef>
          </c:cat>
          <c:val>
            <c:numRef>
              <c:f>'2nd Qtr. Flu Report'!$M$5:$M$17</c:f>
              <c:numCache>
                <c:formatCode>0%</c:formatCode>
                <c:ptCount val="13"/>
                <c:pt idx="0">
                  <c:v>0.32</c:v>
                </c:pt>
                <c:pt idx="1">
                  <c:v>0.28999999999999998</c:v>
                </c:pt>
                <c:pt idx="2">
                  <c:v>0.37</c:v>
                </c:pt>
                <c:pt idx="3">
                  <c:v>0.3</c:v>
                </c:pt>
                <c:pt idx="4">
                  <c:v>0.37</c:v>
                </c:pt>
                <c:pt idx="5">
                  <c:v>0.22</c:v>
                </c:pt>
                <c:pt idx="6">
                  <c:v>0.27</c:v>
                </c:pt>
                <c:pt idx="7">
                  <c:v>0.44</c:v>
                </c:pt>
                <c:pt idx="8">
                  <c:v>0.32</c:v>
                </c:pt>
                <c:pt idx="9">
                  <c:v>0.38</c:v>
                </c:pt>
                <c:pt idx="10">
                  <c:v>0.28000000000000003</c:v>
                </c:pt>
                <c:pt idx="11">
                  <c:v>0.61</c:v>
                </c:pt>
                <c:pt idx="12">
                  <c:v>0.35</c:v>
                </c:pt>
              </c:numCache>
            </c:numRef>
          </c:val>
        </c:ser>
        <c:ser>
          <c:idx val="12"/>
          <c:order val="1"/>
          <c:tx>
            <c:strRef>
              <c:f>'2nd Qtr. Flu Report'!$N$4</c:f>
              <c:strCache>
                <c:ptCount val="1"/>
                <c:pt idx="0">
                  <c:v>Children (6 mnths - 17 yrs)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'2nd Qtr. Flu Report'!$A$5:$A$17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National</c:v>
                </c:pt>
              </c:strCache>
            </c:strRef>
          </c:cat>
          <c:val>
            <c:numRef>
              <c:f>'2nd Qtr. Flu Report'!$N$5:$N$17</c:f>
              <c:numCache>
                <c:formatCode>0%</c:formatCode>
                <c:ptCount val="13"/>
                <c:pt idx="0">
                  <c:v>0.32</c:v>
                </c:pt>
                <c:pt idx="1">
                  <c:v>0.32</c:v>
                </c:pt>
                <c:pt idx="2">
                  <c:v>0.38</c:v>
                </c:pt>
                <c:pt idx="3">
                  <c:v>0.28999999999999998</c:v>
                </c:pt>
                <c:pt idx="4">
                  <c:v>0.37</c:v>
                </c:pt>
                <c:pt idx="5">
                  <c:v>0.19</c:v>
                </c:pt>
                <c:pt idx="6">
                  <c:v>0.27</c:v>
                </c:pt>
                <c:pt idx="7">
                  <c:v>0.44</c:v>
                </c:pt>
                <c:pt idx="8">
                  <c:v>0.28000000000000003</c:v>
                </c:pt>
                <c:pt idx="9">
                  <c:v>0.37</c:v>
                </c:pt>
                <c:pt idx="10">
                  <c:v>0.27</c:v>
                </c:pt>
                <c:pt idx="11">
                  <c:v>0.63</c:v>
                </c:pt>
                <c:pt idx="12">
                  <c:v>0.35</c:v>
                </c:pt>
              </c:numCache>
            </c:numRef>
          </c:val>
        </c:ser>
        <c:ser>
          <c:idx val="13"/>
          <c:order val="2"/>
          <c:tx>
            <c:strRef>
              <c:f>'2nd Qtr. Flu Report'!$O$4</c:f>
              <c:strCache>
                <c:ptCount val="1"/>
                <c:pt idx="0">
                  <c:v>Adults (18 yrs+)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'2nd Qtr. Flu Report'!$A$5:$A$17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National</c:v>
                </c:pt>
              </c:strCache>
            </c:strRef>
          </c:cat>
          <c:val>
            <c:numRef>
              <c:f>'2nd Qtr. Flu Report'!$O$5:$O$17</c:f>
              <c:numCache>
                <c:formatCode>0%</c:formatCode>
                <c:ptCount val="13"/>
                <c:pt idx="0">
                  <c:v>0.31</c:v>
                </c:pt>
                <c:pt idx="1">
                  <c:v>0.27</c:v>
                </c:pt>
                <c:pt idx="2">
                  <c:v>0.37</c:v>
                </c:pt>
                <c:pt idx="3">
                  <c:v>0.31</c:v>
                </c:pt>
                <c:pt idx="4">
                  <c:v>0.37</c:v>
                </c:pt>
                <c:pt idx="5">
                  <c:v>0.23</c:v>
                </c:pt>
                <c:pt idx="6">
                  <c:v>0.27</c:v>
                </c:pt>
                <c:pt idx="7">
                  <c:v>0.44</c:v>
                </c:pt>
                <c:pt idx="8">
                  <c:v>0.34</c:v>
                </c:pt>
                <c:pt idx="9">
                  <c:v>0.38</c:v>
                </c:pt>
                <c:pt idx="10">
                  <c:v>0.28999999999999998</c:v>
                </c:pt>
                <c:pt idx="11">
                  <c:v>0.6</c:v>
                </c:pt>
                <c:pt idx="12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8128"/>
        <c:axId val="81494016"/>
      </c:barChart>
      <c:catAx>
        <c:axId val="8148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1494016"/>
        <c:crosses val="autoZero"/>
        <c:auto val="1"/>
        <c:lblAlgn val="ctr"/>
        <c:lblOffset val="100"/>
        <c:noMultiLvlLbl val="0"/>
      </c:catAx>
      <c:valAx>
        <c:axId val="814940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148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58142842276871"/>
          <c:y val="0.3535015023574542"/>
          <c:w val="0.17741857157723126"/>
          <c:h val="0.22511419104286173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with Refusals
3-27 month old report</a:t>
            </a:r>
          </a:p>
        </c:rich>
      </c:tx>
      <c:layout>
        <c:manualLayout>
          <c:xMode val="edge"/>
          <c:yMode val="edge"/>
          <c:x val="0.26335218927958914"/>
          <c:y val="1.6901408450704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7205173812253"/>
          <c:y val="0.18489218590627302"/>
          <c:w val="0.67981181955143699"/>
          <c:h val="0.58181941149130967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'Refusals All Qtrs'!$A$6:$A$22</c:f>
              <c:strCache>
                <c:ptCount val="17"/>
                <c:pt idx="0">
                  <c:v>FY08 Q2</c:v>
                </c:pt>
                <c:pt idx="1">
                  <c:v>FY08 Q3</c:v>
                </c:pt>
                <c:pt idx="2">
                  <c:v>FY08 Q4</c:v>
                </c:pt>
                <c:pt idx="3">
                  <c:v>FY09 Q1</c:v>
                </c:pt>
                <c:pt idx="4">
                  <c:v>FY09 Q2</c:v>
                </c:pt>
                <c:pt idx="5">
                  <c:v>FY09 Q3</c:v>
                </c:pt>
                <c:pt idx="6">
                  <c:v>FY09 Q4</c:v>
                </c:pt>
                <c:pt idx="7">
                  <c:v>FY10 Q1</c:v>
                </c:pt>
                <c:pt idx="8">
                  <c:v>FY10 Q2</c:v>
                </c:pt>
                <c:pt idx="9">
                  <c:v>FY10 Q3</c:v>
                </c:pt>
                <c:pt idx="10">
                  <c:v>FY10 Q4</c:v>
                </c:pt>
                <c:pt idx="11">
                  <c:v>FY11 Q1</c:v>
                </c:pt>
                <c:pt idx="12">
                  <c:v>FY11 Q2</c:v>
                </c:pt>
                <c:pt idx="13">
                  <c:v>FY11 Q3</c:v>
                </c:pt>
                <c:pt idx="14">
                  <c:v>FY11 Q4</c:v>
                </c:pt>
                <c:pt idx="15">
                  <c:v>FY12 Q1</c:v>
                </c:pt>
                <c:pt idx="16">
                  <c:v>FY12 Q2</c:v>
                </c:pt>
              </c:strCache>
            </c:strRef>
          </c:cat>
          <c:val>
            <c:numRef>
              <c:f>'Refusals All Qtrs'!$D$6:$D$22</c:f>
              <c:numCache>
                <c:formatCode>0.0%</c:formatCode>
                <c:ptCount val="17"/>
                <c:pt idx="0">
                  <c:v>1.3376923307639243E-2</c:v>
                </c:pt>
                <c:pt idx="1">
                  <c:v>1.9671329952959862E-2</c:v>
                </c:pt>
                <c:pt idx="2">
                  <c:v>2.0606924401686561E-2</c:v>
                </c:pt>
                <c:pt idx="3">
                  <c:v>3.0743104760789366E-2</c:v>
                </c:pt>
                <c:pt idx="4">
                  <c:v>3.482158760315858E-2</c:v>
                </c:pt>
                <c:pt idx="5">
                  <c:v>3.2834655130978128E-2</c:v>
                </c:pt>
                <c:pt idx="6">
                  <c:v>3.269194844012703E-2</c:v>
                </c:pt>
                <c:pt idx="7">
                  <c:v>4.0507210631691958E-2</c:v>
                </c:pt>
                <c:pt idx="8">
                  <c:v>6.1398757368169507E-2</c:v>
                </c:pt>
                <c:pt idx="9">
                  <c:v>6.2062690219949167E-2</c:v>
                </c:pt>
                <c:pt idx="10">
                  <c:v>5.8777355646959087E-2</c:v>
                </c:pt>
                <c:pt idx="11">
                  <c:v>6.2880584577911666E-2</c:v>
                </c:pt>
                <c:pt idx="12">
                  <c:v>6.3542004541031469E-2</c:v>
                </c:pt>
                <c:pt idx="13">
                  <c:v>5.7867094379972957E-2</c:v>
                </c:pt>
                <c:pt idx="14">
                  <c:v>5.2502404563696065E-2</c:v>
                </c:pt>
                <c:pt idx="15">
                  <c:v>4.7726355441948067E-2</c:v>
                </c:pt>
                <c:pt idx="16">
                  <c:v>5.4365733113673806E-2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5456"/>
        <c:axId val="81557376"/>
      </c:lineChart>
      <c:catAx>
        <c:axId val="815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5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57376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55456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57646133583484"/>
          <c:y val="0.36056411962589185"/>
          <c:w val="0.16053384121208669"/>
          <c:h val="0.180282059812945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with Refusals
2 year old report</a:t>
            </a:r>
          </a:p>
        </c:rich>
      </c:tx>
      <c:layout>
        <c:manualLayout>
          <c:xMode val="edge"/>
          <c:yMode val="edge"/>
          <c:x val="0.28415359051341604"/>
          <c:y val="1.4577371376964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927113443321"/>
          <c:y val="0.17704914748251888"/>
          <c:w val="0.68735058655302506"/>
          <c:h val="0.60128829316182808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'Refusals All Qtrs'!$A$26:$A$42</c:f>
              <c:strCache>
                <c:ptCount val="17"/>
                <c:pt idx="0">
                  <c:v>FY08 Q2</c:v>
                </c:pt>
                <c:pt idx="1">
                  <c:v>FY08 Q3</c:v>
                </c:pt>
                <c:pt idx="2">
                  <c:v>FY08 Q4</c:v>
                </c:pt>
                <c:pt idx="3">
                  <c:v>FY09 Q1</c:v>
                </c:pt>
                <c:pt idx="4">
                  <c:v>FY09 Q2</c:v>
                </c:pt>
                <c:pt idx="5">
                  <c:v>FY09 Q3</c:v>
                </c:pt>
                <c:pt idx="6">
                  <c:v>FY09 Q4</c:v>
                </c:pt>
                <c:pt idx="7">
                  <c:v>FY10 Q1</c:v>
                </c:pt>
                <c:pt idx="8">
                  <c:v>FY10 Q2</c:v>
                </c:pt>
                <c:pt idx="9">
                  <c:v>FY10 Q3</c:v>
                </c:pt>
                <c:pt idx="10">
                  <c:v>FY10 Q4</c:v>
                </c:pt>
                <c:pt idx="11">
                  <c:v>FY11 Q1</c:v>
                </c:pt>
                <c:pt idx="12">
                  <c:v>FY11 Q2</c:v>
                </c:pt>
                <c:pt idx="13">
                  <c:v>FY11 Q3</c:v>
                </c:pt>
                <c:pt idx="14">
                  <c:v>FY11 Q4</c:v>
                </c:pt>
                <c:pt idx="15">
                  <c:v>FY12 Q1</c:v>
                </c:pt>
                <c:pt idx="16">
                  <c:v>FY12 Q2</c:v>
                </c:pt>
              </c:strCache>
            </c:strRef>
          </c:cat>
          <c:val>
            <c:numRef>
              <c:f>'Refusals All Qtrs'!$D$26:$D$42</c:f>
              <c:numCache>
                <c:formatCode>0.0%</c:formatCode>
                <c:ptCount val="17"/>
                <c:pt idx="0">
                  <c:v>1.9091271422877639E-2</c:v>
                </c:pt>
                <c:pt idx="1">
                  <c:v>2.3454419155804356E-2</c:v>
                </c:pt>
                <c:pt idx="2">
                  <c:v>3.2371960169794108E-2</c:v>
                </c:pt>
                <c:pt idx="3">
                  <c:v>3.6589642676226476E-2</c:v>
                </c:pt>
                <c:pt idx="4">
                  <c:v>4.5378419331685141E-2</c:v>
                </c:pt>
                <c:pt idx="5">
                  <c:v>4.7800691381571107E-2</c:v>
                </c:pt>
                <c:pt idx="6">
                  <c:v>4.3457189014539578E-2</c:v>
                </c:pt>
                <c:pt idx="7">
                  <c:v>5.0017736786094356E-2</c:v>
                </c:pt>
                <c:pt idx="8">
                  <c:v>6.5209117435615513E-2</c:v>
                </c:pt>
                <c:pt idx="9">
                  <c:v>7.3443779217583854E-2</c:v>
                </c:pt>
                <c:pt idx="10">
                  <c:v>7.4296685866933804E-2</c:v>
                </c:pt>
                <c:pt idx="11">
                  <c:v>8.2354987390207843E-2</c:v>
                </c:pt>
                <c:pt idx="12">
                  <c:v>8.8173223028870498E-2</c:v>
                </c:pt>
                <c:pt idx="13">
                  <c:v>9.4390683942922743E-2</c:v>
                </c:pt>
                <c:pt idx="14">
                  <c:v>0.13060808716063599</c:v>
                </c:pt>
                <c:pt idx="15">
                  <c:v>8.1464907073382345E-2</c:v>
                </c:pt>
                <c:pt idx="16">
                  <c:v>8.5188509874326745E-2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65568"/>
        <c:axId val="81608704"/>
      </c:lineChart>
      <c:catAx>
        <c:axId val="815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6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0870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565568"/>
        <c:crosses val="autoZero"/>
        <c:crossBetween val="between"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14513113918321"/>
          <c:y val="0.36151647710702828"/>
          <c:w val="0.15185690817424802"/>
          <c:h val="0.177842877167235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with Refusals</a:t>
            </a:r>
          </a:p>
          <a:p>
            <a:pPr>
              <a:defRPr/>
            </a:pPr>
            <a:r>
              <a:rPr lang="en-US" sz="1400"/>
              <a:t>Adolescent</a:t>
            </a:r>
            <a:r>
              <a:rPr lang="en-US" sz="1400" baseline="0"/>
              <a:t> Report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22090468186584084"/>
          <c:w val="0.68401049868766406"/>
          <c:h val="0.56374038205625587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Qtrs'!$D$45</c:f>
              <c:strCache>
                <c:ptCount val="1"/>
                <c:pt idx="0">
                  <c:v>Percent with Refusals</c:v>
                </c:pt>
              </c:strCache>
            </c:strRef>
          </c:tx>
          <c:cat>
            <c:strRef>
              <c:f>'Refusals All Qtrs'!$A$46:$A$62</c:f>
              <c:strCache>
                <c:ptCount val="17"/>
                <c:pt idx="0">
                  <c:v>FY08 Q2</c:v>
                </c:pt>
                <c:pt idx="1">
                  <c:v>FY08 Q3</c:v>
                </c:pt>
                <c:pt idx="2">
                  <c:v>FY08 Q4</c:v>
                </c:pt>
                <c:pt idx="3">
                  <c:v>FY09 Q1</c:v>
                </c:pt>
                <c:pt idx="4">
                  <c:v>FY09 Q2</c:v>
                </c:pt>
                <c:pt idx="5">
                  <c:v>FY09 Q3</c:v>
                </c:pt>
                <c:pt idx="6">
                  <c:v>FY09 Q4</c:v>
                </c:pt>
                <c:pt idx="7">
                  <c:v>FY10 Q1</c:v>
                </c:pt>
                <c:pt idx="8">
                  <c:v>FY10 Q2</c:v>
                </c:pt>
                <c:pt idx="9">
                  <c:v>FY10 Q3</c:v>
                </c:pt>
                <c:pt idx="10">
                  <c:v>FY10 Q4</c:v>
                </c:pt>
                <c:pt idx="11">
                  <c:v>FY11 Q1</c:v>
                </c:pt>
                <c:pt idx="12">
                  <c:v>FY11 Q2</c:v>
                </c:pt>
                <c:pt idx="13">
                  <c:v>FY11 Q3</c:v>
                </c:pt>
                <c:pt idx="14">
                  <c:v>FY11 Q4</c:v>
                </c:pt>
                <c:pt idx="15">
                  <c:v>FY12 Q1</c:v>
                </c:pt>
                <c:pt idx="16">
                  <c:v>FY12 Q2</c:v>
                </c:pt>
              </c:strCache>
            </c:strRef>
          </c:cat>
          <c:val>
            <c:numRef>
              <c:f>'Refusals All Qtrs'!$D$46:$D$62</c:f>
              <c:numCache>
                <c:formatCode>0.0%</c:formatCode>
                <c:ptCount val="17"/>
                <c:pt idx="13">
                  <c:v>0.1104926042514919</c:v>
                </c:pt>
                <c:pt idx="14">
                  <c:v>0.11917524713020451</c:v>
                </c:pt>
                <c:pt idx="15">
                  <c:v>0.12695229494262644</c:v>
                </c:pt>
                <c:pt idx="16">
                  <c:v>0.13695922897828794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1472"/>
        <c:axId val="81643008"/>
      </c:lineChart>
      <c:catAx>
        <c:axId val="8164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81643008"/>
        <c:crosses val="autoZero"/>
        <c:auto val="1"/>
        <c:lblAlgn val="ctr"/>
        <c:lblOffset val="100"/>
        <c:noMultiLvlLbl val="0"/>
      </c:catAx>
      <c:valAx>
        <c:axId val="816430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164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49890517828925"/>
          <c:y val="0.40947241529662209"/>
          <c:w val="0.1878344764915435"/>
          <c:h val="0.2040876486530389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
 7-15 Months</a:t>
            </a:r>
          </a:p>
        </c:rich>
      </c:tx>
      <c:layout>
        <c:manualLayout>
          <c:xMode val="edge"/>
          <c:yMode val="edge"/>
          <c:x val="0.2341292872098853"/>
          <c:y val="1.5532808398950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3021616679937"/>
          <c:y val="0.18439299565166295"/>
          <c:w val="0.84476068300451213"/>
          <c:h val="0.494334049152946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3_27'!$D$70:$D$71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3_27'!$A$72:$A$84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'2nd Quarter 3_27'!$D$72:$D$84</c:f>
              <c:numCache>
                <c:formatCode>0%</c:formatCode>
                <c:ptCount val="13"/>
                <c:pt idx="0">
                  <c:v>0.66343283582089552</c:v>
                </c:pt>
                <c:pt idx="1">
                  <c:v>0.75330396475770922</c:v>
                </c:pt>
                <c:pt idx="2">
                  <c:v>0.77173913043478259</c:v>
                </c:pt>
                <c:pt idx="3">
                  <c:v>0.68905109489051097</c:v>
                </c:pt>
                <c:pt idx="4">
                  <c:v>0.69843342036553524</c:v>
                </c:pt>
                <c:pt idx="5">
                  <c:v>0.63480741797432239</c:v>
                </c:pt>
                <c:pt idx="6">
                  <c:v>0.79452054794520544</c:v>
                </c:pt>
                <c:pt idx="7">
                  <c:v>0.81014952424105124</c:v>
                </c:pt>
                <c:pt idx="8">
                  <c:v>0.74545454545454548</c:v>
                </c:pt>
                <c:pt idx="9">
                  <c:v>0.83748753738783654</c:v>
                </c:pt>
                <c:pt idx="10">
                  <c:v>0.6310679611650486</c:v>
                </c:pt>
                <c:pt idx="11">
                  <c:v>0.70046082949308752</c:v>
                </c:pt>
                <c:pt idx="12">
                  <c:v>0.74155294117647064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17792"/>
        <c:axId val="70423680"/>
      </c:barChart>
      <c:catAx>
        <c:axId val="70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7042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236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0417792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16-18 months</a:t>
            </a:r>
          </a:p>
        </c:rich>
      </c:tx>
      <c:layout>
        <c:manualLayout>
          <c:xMode val="edge"/>
          <c:yMode val="edge"/>
          <c:x val="0.25543481098011922"/>
          <c:y val="2.985064086720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4320041545609"/>
          <c:y val="0.19822031954743521"/>
          <c:w val="0.83564362465741504"/>
          <c:h val="0.47559924936701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3_27'!$D$102:$D$103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3_27'!$A$104:$A$116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3_27'!$D$104:$D$116</c:f>
              <c:numCache>
                <c:formatCode>0%</c:formatCode>
                <c:ptCount val="13"/>
                <c:pt idx="0">
                  <c:v>0.54106280193236711</c:v>
                </c:pt>
                <c:pt idx="1">
                  <c:v>0.68637992831541217</c:v>
                </c:pt>
                <c:pt idx="2">
                  <c:v>0.54748603351955305</c:v>
                </c:pt>
                <c:pt idx="3">
                  <c:v>0.60851063829787233</c:v>
                </c:pt>
                <c:pt idx="4">
                  <c:v>0.51639344262295084</c:v>
                </c:pt>
                <c:pt idx="5">
                  <c:v>0.47641509433962265</c:v>
                </c:pt>
                <c:pt idx="6">
                  <c:v>0.70802919708029199</c:v>
                </c:pt>
                <c:pt idx="7">
                  <c:v>0.75668449197860965</c:v>
                </c:pt>
                <c:pt idx="8">
                  <c:v>0.71717171717171713</c:v>
                </c:pt>
                <c:pt idx="9">
                  <c:v>0.72204472843450485</c:v>
                </c:pt>
                <c:pt idx="10">
                  <c:v>0.50354609929078009</c:v>
                </c:pt>
                <c:pt idx="11">
                  <c:v>0.56521739130434778</c:v>
                </c:pt>
                <c:pt idx="12">
                  <c:v>0.64425770308123254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31488"/>
        <c:axId val="70433024"/>
      </c:barChart>
      <c:catAx>
        <c:axId val="704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7043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330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0431488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19-23 Months</a:t>
            </a:r>
          </a:p>
        </c:rich>
      </c:tx>
      <c:layout>
        <c:manualLayout>
          <c:xMode val="edge"/>
          <c:yMode val="edge"/>
          <c:x val="0.25000013058069231"/>
          <c:y val="1.77515310586176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3202659794948"/>
          <c:y val="0.18021029984074585"/>
          <c:w val="0.83561338420772857"/>
          <c:h val="0.47966705241771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3_27'!$D$134:$D$135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3_27'!$A$136:$A$148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 All Areas</c:v>
                </c:pt>
              </c:strCache>
            </c:strRef>
          </c:cat>
          <c:val>
            <c:numRef>
              <c:f>'2nd Quarter 3_27'!$D$136:$D$148</c:f>
              <c:numCache>
                <c:formatCode>0%</c:formatCode>
                <c:ptCount val="13"/>
                <c:pt idx="0">
                  <c:v>0.61549497847919654</c:v>
                </c:pt>
                <c:pt idx="1">
                  <c:v>0.63381858902575583</c:v>
                </c:pt>
                <c:pt idx="2">
                  <c:v>0.68896321070234112</c:v>
                </c:pt>
                <c:pt idx="3">
                  <c:v>0.63181818181818183</c:v>
                </c:pt>
                <c:pt idx="4">
                  <c:v>0.67079207920792083</c:v>
                </c:pt>
                <c:pt idx="5">
                  <c:v>0.53865336658354113</c:v>
                </c:pt>
                <c:pt idx="6">
                  <c:v>0.71276595744680848</c:v>
                </c:pt>
                <c:pt idx="7">
                  <c:v>0.76583333333333337</c:v>
                </c:pt>
                <c:pt idx="8">
                  <c:v>0.79411764705882348</c:v>
                </c:pt>
                <c:pt idx="9">
                  <c:v>0.80762250453720508</c:v>
                </c:pt>
                <c:pt idx="10">
                  <c:v>0.58303886925795056</c:v>
                </c:pt>
                <c:pt idx="11">
                  <c:v>0.67241379310344829</c:v>
                </c:pt>
                <c:pt idx="12">
                  <c:v>0.68799867021276595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40832"/>
        <c:axId val="70442368"/>
      </c:barChart>
      <c:catAx>
        <c:axId val="704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7044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423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0440832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24-27 Months</a:t>
            </a:r>
          </a:p>
        </c:rich>
      </c:tx>
      <c:layout>
        <c:manualLayout>
          <c:xMode val="edge"/>
          <c:yMode val="edge"/>
          <c:x val="0.27123274913216494"/>
          <c:y val="1.8178982857268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55251141552511"/>
          <c:y val="0.18008562263050454"/>
          <c:w val="0.8337899543378996"/>
          <c:h val="0.49281828560667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3_27'!$D$166:$D$167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3_27'!$A$168:$A$180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3_27'!$D$168:$D$180</c:f>
              <c:numCache>
                <c:formatCode>0%</c:formatCode>
                <c:ptCount val="13"/>
                <c:pt idx="0">
                  <c:v>0.68333333333333335</c:v>
                </c:pt>
                <c:pt idx="1">
                  <c:v>0.75596072931276292</c:v>
                </c:pt>
                <c:pt idx="2">
                  <c:v>0.7723214285714286</c:v>
                </c:pt>
                <c:pt idx="3">
                  <c:v>0.75617283950617287</c:v>
                </c:pt>
                <c:pt idx="4">
                  <c:v>0.77647058823529413</c:v>
                </c:pt>
                <c:pt idx="5">
                  <c:v>0.59411764705882353</c:v>
                </c:pt>
                <c:pt idx="6">
                  <c:v>0.76162790697674421</c:v>
                </c:pt>
                <c:pt idx="7">
                  <c:v>0.80334316617502455</c:v>
                </c:pt>
                <c:pt idx="8">
                  <c:v>0.81662591687041564</c:v>
                </c:pt>
                <c:pt idx="9">
                  <c:v>0.83399999999999996</c:v>
                </c:pt>
                <c:pt idx="10">
                  <c:v>0.60512820512820509</c:v>
                </c:pt>
                <c:pt idx="11">
                  <c:v>0.70873786407766992</c:v>
                </c:pt>
                <c:pt idx="12">
                  <c:v>0.75497231904859541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58368"/>
        <c:axId val="70460160"/>
      </c:barChart>
      <c:catAx>
        <c:axId val="704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70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601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0458368"/>
        <c:crosses val="autoZero"/>
        <c:crossBetween val="between"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All Ages (excluding Hep A)</a:t>
            </a:r>
          </a:p>
        </c:rich>
      </c:tx>
      <c:layout>
        <c:manualLayout>
          <c:xMode val="edge"/>
          <c:yMode val="edge"/>
          <c:x val="0.24032987679818713"/>
          <c:y val="2.2189661074974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06108457754256"/>
          <c:y val="0.18431267830651604"/>
          <c:w val="0.82144342612911092"/>
          <c:h val="0.50503663129065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3_27'!$A$200:$A$212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3_27'!$D$200:$D$212</c:f>
              <c:numCache>
                <c:formatCode>0%</c:formatCode>
                <c:ptCount val="13"/>
                <c:pt idx="0">
                  <c:v>0.64329268292682928</c:v>
                </c:pt>
                <c:pt idx="1">
                  <c:v>0.72909698996655514</c:v>
                </c:pt>
                <c:pt idx="2">
                  <c:v>0.71512481644640236</c:v>
                </c:pt>
                <c:pt idx="3">
                  <c:v>0.68262862964849724</c:v>
                </c:pt>
                <c:pt idx="4">
                  <c:v>0.6924177396280401</c:v>
                </c:pt>
                <c:pt idx="5">
                  <c:v>0.59498956158663885</c:v>
                </c:pt>
                <c:pt idx="6">
                  <c:v>0.75680933852140075</c:v>
                </c:pt>
                <c:pt idx="7">
                  <c:v>0.80052753049785685</c:v>
                </c:pt>
                <c:pt idx="8">
                  <c:v>0.77285429141716566</c:v>
                </c:pt>
                <c:pt idx="9">
                  <c:v>0.8287910552061496</c:v>
                </c:pt>
                <c:pt idx="10">
                  <c:v>0.59983429991714998</c:v>
                </c:pt>
                <c:pt idx="11">
                  <c:v>0.70496894409937894</c:v>
                </c:pt>
                <c:pt idx="12">
                  <c:v>0.72679285882392497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80256"/>
        <c:axId val="70481792"/>
      </c:barChart>
      <c:catAx>
        <c:axId val="704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704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4817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70480256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5-6 Months</a:t>
            </a:r>
          </a:p>
        </c:rich>
      </c:tx>
      <c:layout>
        <c:manualLayout>
          <c:xMode val="edge"/>
          <c:yMode val="edge"/>
          <c:x val="0.2309861688637235"/>
          <c:y val="2.520997375328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76073773208865"/>
          <c:y val="0.19156605424321962"/>
          <c:w val="0.83167507151493703"/>
          <c:h val="0.475427238261883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 3_27'!$D$38:$D$39</c:f>
              <c:strCache>
                <c:ptCount val="1"/>
                <c:pt idx="0">
                  <c:v>% Comp. Req.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3_27'!$A$40:$A$52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3_27'!$D$40:$D$52</c:f>
              <c:numCache>
                <c:formatCode>0%</c:formatCode>
                <c:ptCount val="13"/>
                <c:pt idx="0">
                  <c:v>0.58409785932721714</c:v>
                </c:pt>
                <c:pt idx="1">
                  <c:v>0.73983739837398377</c:v>
                </c:pt>
                <c:pt idx="2">
                  <c:v>0.65789473684210531</c:v>
                </c:pt>
                <c:pt idx="3">
                  <c:v>0.59712230215827333</c:v>
                </c:pt>
                <c:pt idx="4">
                  <c:v>0.70175438596491224</c:v>
                </c:pt>
                <c:pt idx="5">
                  <c:v>0.56521739130434778</c:v>
                </c:pt>
                <c:pt idx="6">
                  <c:v>0.66666666666666663</c:v>
                </c:pt>
                <c:pt idx="7">
                  <c:v>0.824295010845987</c:v>
                </c:pt>
                <c:pt idx="8">
                  <c:v>0.70270270270270274</c:v>
                </c:pt>
                <c:pt idx="9">
                  <c:v>0.8588709677419355</c:v>
                </c:pt>
                <c:pt idx="10">
                  <c:v>0.53846153846153844</c:v>
                </c:pt>
                <c:pt idx="11">
                  <c:v>0.83636363636363631</c:v>
                </c:pt>
                <c:pt idx="12">
                  <c:v>0.71116708648194793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05984"/>
        <c:axId val="70507520"/>
      </c:barChart>
      <c:catAx>
        <c:axId val="7050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7050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075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0505984"/>
        <c:crosses val="autoZero"/>
        <c:crossBetween val="between"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Geneva"/>
          <a:cs typeface="Arial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Percent Completing Requirements 
All Ages (including Hep A)</a:t>
            </a:r>
          </a:p>
        </c:rich>
      </c:tx>
      <c:layout>
        <c:manualLayout>
          <c:xMode val="edge"/>
          <c:yMode val="edge"/>
          <c:x val="0.23829483814523186"/>
          <c:y val="3.16428628239651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39622641509441E-2"/>
          <c:y val="0.18511723074741535"/>
          <c:w val="0.83349729098772685"/>
          <c:h val="0.48682165328349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3_27'!#REF!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3_27'!$A$200:$A$212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3_27'!$F$200:$F$212</c:f>
              <c:numCache>
                <c:formatCode>0%</c:formatCode>
                <c:ptCount val="13"/>
                <c:pt idx="0">
                  <c:v>0.64329268292682928</c:v>
                </c:pt>
                <c:pt idx="1">
                  <c:v>0.72909698996655514</c:v>
                </c:pt>
                <c:pt idx="2">
                  <c:v>0.71512481644640236</c:v>
                </c:pt>
                <c:pt idx="3">
                  <c:v>0.67040244523688231</c:v>
                </c:pt>
                <c:pt idx="4">
                  <c:v>0.6924177396280401</c:v>
                </c:pt>
                <c:pt idx="5">
                  <c:v>0.59498956158663885</c:v>
                </c:pt>
                <c:pt idx="6">
                  <c:v>0.75583657587548636</c:v>
                </c:pt>
                <c:pt idx="7">
                  <c:v>0.80052753049785685</c:v>
                </c:pt>
                <c:pt idx="8">
                  <c:v>0.77285429141716566</c:v>
                </c:pt>
                <c:pt idx="9">
                  <c:v>0.8287910552061496</c:v>
                </c:pt>
                <c:pt idx="10">
                  <c:v>0.59983429991714998</c:v>
                </c:pt>
                <c:pt idx="11">
                  <c:v>0.70496894409937894</c:v>
                </c:pt>
                <c:pt idx="12">
                  <c:v>0.72595232491678718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78208"/>
        <c:axId val="80880000"/>
      </c:barChart>
      <c:catAx>
        <c:axId val="808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/>
            </a:pPr>
            <a:endParaRPr lang="en-US"/>
          </a:p>
        </c:txPr>
        <c:crossAx val="8088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8800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80878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 pitchFamily="34" charset="0"/>
          <a:ea typeface="Verdana"/>
          <a:cs typeface="Arial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Percent of 2 Year Olds with 4:3:1:3:3:1 Coverage</a:t>
            </a:r>
          </a:p>
        </c:rich>
      </c:tx>
      <c:layout>
        <c:manualLayout>
          <c:xMode val="edge"/>
          <c:yMode val="edge"/>
          <c:x val="0.18905704715641058"/>
          <c:y val="2.464566929133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7575075842794"/>
          <c:y val="0.13726356786046906"/>
          <c:w val="0.85868152844530798"/>
          <c:h val="0.57778934891203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'!$D$6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'2nd Quarter 2 Year Olds '!$A$7:$A$19</c:f>
              <c:strCache>
                <c:ptCount val="13"/>
                <c:pt idx="0">
                  <c:v>Aberdeen</c:v>
                </c:pt>
                <c:pt idx="1">
                  <c:v>Alaska</c:v>
                </c:pt>
                <c:pt idx="2">
                  <c:v>Albuquerque</c:v>
                </c:pt>
                <c:pt idx="3">
                  <c:v>Bemidji</c:v>
                </c:pt>
                <c:pt idx="4">
                  <c:v>Billings</c:v>
                </c:pt>
                <c:pt idx="5">
                  <c:v>California</c:v>
                </c:pt>
                <c:pt idx="6">
                  <c:v>Nashville</c:v>
                </c:pt>
                <c:pt idx="7">
                  <c:v>Navajo</c:v>
                </c:pt>
                <c:pt idx="8">
                  <c:v>Oklahoma</c:v>
                </c:pt>
                <c:pt idx="9">
                  <c:v>Phoenix</c:v>
                </c:pt>
                <c:pt idx="10">
                  <c:v>Portland</c:v>
                </c:pt>
                <c:pt idx="11">
                  <c:v>Tucson</c:v>
                </c:pt>
                <c:pt idx="12">
                  <c:v>All Areas</c:v>
                </c:pt>
              </c:strCache>
            </c:strRef>
          </c:cat>
          <c:val>
            <c:numRef>
              <c:f>'2nd Quarter 2 Year Olds '!$D$7:$D$19</c:f>
              <c:numCache>
                <c:formatCode>0%</c:formatCode>
                <c:ptCount val="13"/>
                <c:pt idx="0">
                  <c:v>0.69081500646830529</c:v>
                </c:pt>
                <c:pt idx="1">
                  <c:v>0.80069819105046014</c:v>
                </c:pt>
                <c:pt idx="2">
                  <c:v>0.80798479087452468</c:v>
                </c:pt>
                <c:pt idx="3">
                  <c:v>0.72470978441127698</c:v>
                </c:pt>
                <c:pt idx="4">
                  <c:v>0.79945982444294394</c:v>
                </c:pt>
                <c:pt idx="5">
                  <c:v>0.56696165191740411</c:v>
                </c:pt>
                <c:pt idx="6">
                  <c:v>0.74562584118438757</c:v>
                </c:pt>
                <c:pt idx="7">
                  <c:v>0.82356495468277946</c:v>
                </c:pt>
                <c:pt idx="8">
                  <c:v>0.82863849765258213</c:v>
                </c:pt>
                <c:pt idx="9">
                  <c:v>0.80947998159226875</c:v>
                </c:pt>
                <c:pt idx="10">
                  <c:v>0.6663190823774765</c:v>
                </c:pt>
                <c:pt idx="11">
                  <c:v>0.81034482758620685</c:v>
                </c:pt>
                <c:pt idx="12">
                  <c:v>0.76880610412926387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07680"/>
        <c:axId val="81209216"/>
      </c:barChart>
      <c:catAx>
        <c:axId val="812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0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092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207680"/>
        <c:crosses val="autoZero"/>
        <c:crossBetween val="between"/>
        <c:majorUnit val="0.1"/>
        <c:minorUnit val="5.194860335195530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4</xdr:row>
      <xdr:rowOff>9525</xdr:rowOff>
    </xdr:from>
    <xdr:to>
      <xdr:col>17</xdr:col>
      <xdr:colOff>333375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447675</xdr:colOff>
      <xdr:row>69</xdr:row>
      <xdr:rowOff>0</xdr:rowOff>
    </xdr:from>
    <xdr:to>
      <xdr:col>17</xdr:col>
      <xdr:colOff>209550</xdr:colOff>
      <xdr:row>82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400050</xdr:colOff>
      <xdr:row>101</xdr:row>
      <xdr:rowOff>9525</xdr:rowOff>
    </xdr:from>
    <xdr:to>
      <xdr:col>19</xdr:col>
      <xdr:colOff>142875</xdr:colOff>
      <xdr:row>114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132</xdr:row>
      <xdr:rowOff>38100</xdr:rowOff>
    </xdr:from>
    <xdr:to>
      <xdr:col>19</xdr:col>
      <xdr:colOff>361950</xdr:colOff>
      <xdr:row>146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285750</xdr:colOff>
      <xdr:row>164</xdr:row>
      <xdr:rowOff>19050</xdr:rowOff>
    </xdr:from>
    <xdr:to>
      <xdr:col>20</xdr:col>
      <xdr:colOff>190500</xdr:colOff>
      <xdr:row>178</xdr:row>
      <xdr:rowOff>104775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381000</xdr:colOff>
      <xdr:row>197</xdr:row>
      <xdr:rowOff>85725</xdr:rowOff>
    </xdr:from>
    <xdr:to>
      <xdr:col>13</xdr:col>
      <xdr:colOff>38100</xdr:colOff>
      <xdr:row>211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447675</xdr:colOff>
      <xdr:row>37</xdr:row>
      <xdr:rowOff>28575</xdr:rowOff>
    </xdr:from>
    <xdr:to>
      <xdr:col>17</xdr:col>
      <xdr:colOff>209550</xdr:colOff>
      <xdr:row>50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180975</xdr:colOff>
      <xdr:row>197</xdr:row>
      <xdr:rowOff>85725</xdr:rowOff>
    </xdr:from>
    <xdr:to>
      <xdr:col>19</xdr:col>
      <xdr:colOff>457200</xdr:colOff>
      <xdr:row>211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4</xdr:row>
      <xdr:rowOff>9525</xdr:rowOff>
    </xdr:from>
    <xdr:to>
      <xdr:col>12</xdr:col>
      <xdr:colOff>0</xdr:colOff>
      <xdr:row>18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0</xdr:rowOff>
    </xdr:from>
    <xdr:to>
      <xdr:col>12</xdr:col>
      <xdr:colOff>0</xdr:colOff>
      <xdr:row>35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24</xdr:row>
      <xdr:rowOff>152400</xdr:rowOff>
    </xdr:from>
    <xdr:to>
      <xdr:col>11</xdr:col>
      <xdr:colOff>533400</xdr:colOff>
      <xdr:row>24</xdr:row>
      <xdr:rowOff>152400</xdr:rowOff>
    </xdr:to>
    <xdr:cxnSp macro="">
      <xdr:nvCxnSpPr>
        <xdr:cNvPr id="5" name="Straight Connector 5"/>
        <xdr:cNvCxnSpPr>
          <a:cxnSpLocks noChangeShapeType="1"/>
        </xdr:cNvCxnSpPr>
      </xdr:nvCxnSpPr>
      <xdr:spPr bwMode="auto">
        <a:xfrm>
          <a:off x="3609975" y="6248400"/>
          <a:ext cx="3629025" cy="0"/>
        </a:xfrm>
        <a:prstGeom prst="line">
          <a:avLst/>
        </a:prstGeom>
        <a:noFill/>
        <a:ln w="19050" algn="ctr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95250</xdr:colOff>
      <xdr:row>23</xdr:row>
      <xdr:rowOff>66675</xdr:rowOff>
    </xdr:from>
    <xdr:to>
      <xdr:col>9</xdr:col>
      <xdr:colOff>219420</xdr:colOff>
      <xdr:row>24</xdr:row>
      <xdr:rowOff>47975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752850" y="6010275"/>
          <a:ext cx="1952970" cy="13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0.11464</cdr:x>
      <cdr:y>0.24932</cdr:y>
    </cdr:from>
    <cdr:to>
      <cdr:x>0.9632</cdr:x>
      <cdr:y>0.24932</cdr:y>
    </cdr:to>
    <cdr:sp macro="" textlink="">
      <cdr:nvSpPr>
        <cdr:cNvPr id="174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4499" y="598447"/>
          <a:ext cx="373412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prstDash val="dashDot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3</xdr:row>
      <xdr:rowOff>0</xdr:rowOff>
    </xdr:from>
    <xdr:to>
      <xdr:col>13</xdr:col>
      <xdr:colOff>495300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438150</xdr:colOff>
      <xdr:row>35</xdr:row>
      <xdr:rowOff>0</xdr:rowOff>
    </xdr:from>
    <xdr:to>
      <xdr:col>16</xdr:col>
      <xdr:colOff>361950</xdr:colOff>
      <xdr:row>50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66</xdr:row>
      <xdr:rowOff>152400</xdr:rowOff>
    </xdr:from>
    <xdr:to>
      <xdr:col>12</xdr:col>
      <xdr:colOff>600075</xdr:colOff>
      <xdr:row>81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32</xdr:row>
      <xdr:rowOff>95250</xdr:rowOff>
    </xdr:from>
    <xdr:to>
      <xdr:col>9</xdr:col>
      <xdr:colOff>590550</xdr:colOff>
      <xdr:row>60</xdr:row>
      <xdr:rowOff>38100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4</xdr:row>
      <xdr:rowOff>9525</xdr:rowOff>
    </xdr:from>
    <xdr:to>
      <xdr:col>13</xdr:col>
      <xdr:colOff>28575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23</xdr:row>
      <xdr:rowOff>180975</xdr:rowOff>
    </xdr:from>
    <xdr:to>
      <xdr:col>13</xdr:col>
      <xdr:colOff>66675</xdr:colOff>
      <xdr:row>39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43</xdr:row>
      <xdr:rowOff>9525</xdr:rowOff>
    </xdr:from>
    <xdr:to>
      <xdr:col>12</xdr:col>
      <xdr:colOff>571500</xdr:colOff>
      <xdr:row>59</xdr:row>
      <xdr:rowOff>142875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0.10784</cdr:x>
      <cdr:y>0.20648</cdr:y>
    </cdr:from>
    <cdr:to>
      <cdr:x>0.10784</cdr:x>
      <cdr:y>0.20648</cdr:y>
    </cdr:to>
    <cdr:sp macro="" textlink="">
      <cdr:nvSpPr>
        <cdr:cNvPr id="37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78" y="7033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2010 Goal - 80%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adata\chjim$\Documents%20and%20Settings\agroom\My%20Documents\Immunizations\Reports\2007\Annual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adata\chjim$\Documents%20and%20Settings\AGROOM.D1\Desktop\Amy's%20Docs\Immunizations\Reports\2004\GPRA\FINAL%20GPRA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ocuments\Immunization%20Info\Quarterly%20Reports\Annual%20Reports\2012%20Qtrs.%201-4_5-23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0" refreshError="1"/>
      <sheetData sheetId="1" refreshError="1">
        <row r="189">
          <cell r="B189">
            <v>30367</v>
          </cell>
          <cell r="D189">
            <v>0.81868475647907268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tr. Flu Report"/>
      <sheetName val="2nd Quarter 3_27"/>
      <sheetName val="2nd Quarter 2 Year Olds "/>
      <sheetName val="2nd Quarter Adolescent"/>
      <sheetName val="2nd Qtr. Flu Repor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212">
          <cell r="D212">
            <v>0.71148930445311453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L4" t="str">
            <v>Total Fully Immunized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D5" t="str">
            <v>Percent with Refusals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zoomScaleNormal="100" workbookViewId="0">
      <selection activeCell="C4" sqref="C4"/>
    </sheetView>
  </sheetViews>
  <sheetFormatPr defaultColWidth="11.42578125" defaultRowHeight="12"/>
  <cols>
    <col min="1" max="1" width="10.42578125" style="1" customWidth="1"/>
    <col min="2" max="4" width="8.7109375" style="1" customWidth="1"/>
    <col min="5" max="6" width="8.85546875" style="1" customWidth="1"/>
    <col min="7" max="9" width="8.7109375" style="1" customWidth="1"/>
    <col min="10" max="10" width="8.28515625" style="1" customWidth="1"/>
    <col min="11" max="11" width="6.85546875" style="1" customWidth="1"/>
    <col min="12" max="12" width="7.85546875" style="1" customWidth="1"/>
    <col min="13" max="13" width="8.28515625" style="1" customWidth="1"/>
    <col min="14" max="14" width="8.42578125" style="1" customWidth="1"/>
    <col min="15" max="15" width="7.85546875" style="1" customWidth="1"/>
    <col min="16" max="16" width="7.28515625" style="1" customWidth="1"/>
    <col min="17" max="17" width="7.85546875" style="1" customWidth="1"/>
    <col min="18" max="18" width="7.5703125" style="1" customWidth="1"/>
    <col min="19" max="19" width="8.28515625" style="1" customWidth="1"/>
    <col min="20" max="20" width="7.28515625" style="1" customWidth="1"/>
    <col min="21" max="21" width="6.85546875" style="1" customWidth="1"/>
    <col min="22" max="22" width="10.5703125" style="1" customWidth="1"/>
    <col min="23" max="16384" width="11.42578125" style="1"/>
  </cols>
  <sheetData>
    <row r="1" spans="1:20" ht="15.75">
      <c r="A1" s="96" t="s">
        <v>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5.75">
      <c r="A2" s="99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</row>
    <row r="3" spans="1:20" ht="15.75" thickBot="1">
      <c r="A3" s="102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</row>
    <row r="4" spans="1:20">
      <c r="A4" s="16"/>
      <c r="B4" s="14"/>
      <c r="C4" s="14"/>
      <c r="D4" s="15"/>
      <c r="E4" s="15"/>
      <c r="F4" s="15"/>
      <c r="G4" s="15"/>
      <c r="H4" s="15"/>
      <c r="I4" s="15"/>
      <c r="J4" s="14"/>
      <c r="K4" s="14"/>
      <c r="L4" s="14"/>
    </row>
    <row r="5" spans="1:20" ht="15" customHeight="1">
      <c r="A5" s="86" t="s">
        <v>55</v>
      </c>
      <c r="B5" s="86"/>
      <c r="C5" s="86"/>
      <c r="D5" s="86"/>
      <c r="E5" s="86"/>
      <c r="F5" s="86"/>
      <c r="G5" s="86"/>
      <c r="H5" s="86"/>
      <c r="I5" s="86"/>
      <c r="J5" s="86"/>
    </row>
    <row r="6" spans="1:20">
      <c r="A6" s="87" t="s">
        <v>18</v>
      </c>
      <c r="B6" s="94" t="s">
        <v>17</v>
      </c>
      <c r="C6" s="91" t="s">
        <v>16</v>
      </c>
      <c r="D6" s="92" t="s">
        <v>15</v>
      </c>
      <c r="E6" s="84" t="s">
        <v>53</v>
      </c>
      <c r="F6" s="84" t="s">
        <v>52</v>
      </c>
      <c r="G6" s="84" t="s">
        <v>51</v>
      </c>
      <c r="H6" s="84" t="s">
        <v>50</v>
      </c>
      <c r="I6" s="84" t="s">
        <v>49</v>
      </c>
      <c r="J6" s="84" t="s">
        <v>54</v>
      </c>
    </row>
    <row r="7" spans="1:20" ht="12.75" thickBot="1">
      <c r="A7" s="88"/>
      <c r="B7" s="95"/>
      <c r="C7" s="90"/>
      <c r="D7" s="93"/>
      <c r="E7" s="85"/>
      <c r="F7" s="85"/>
      <c r="G7" s="85"/>
      <c r="H7" s="85"/>
      <c r="I7" s="85"/>
      <c r="J7" s="85"/>
    </row>
    <row r="8" spans="1:20">
      <c r="A8" s="1" t="s">
        <v>12</v>
      </c>
      <c r="B8" s="4">
        <v>290</v>
      </c>
      <c r="C8" s="4">
        <v>219</v>
      </c>
      <c r="D8" s="3">
        <f t="shared" ref="D8:D20" si="0">C8/B8</f>
        <v>0.7551724137931034</v>
      </c>
      <c r="E8" s="3">
        <f t="shared" ref="E8:E19" si="1">E23/B8</f>
        <v>0.75862068965517238</v>
      </c>
      <c r="F8" s="3">
        <f t="shared" ref="F8:F19" si="2">F23/B8</f>
        <v>0.75862068965517238</v>
      </c>
      <c r="G8" s="3">
        <f t="shared" ref="G8:G19" si="3">G23/B8</f>
        <v>0.75862068965517238</v>
      </c>
      <c r="H8" s="3">
        <f t="shared" ref="H8:H19" si="4">H23/B8</f>
        <v>0.87931034482758619</v>
      </c>
      <c r="I8" s="3">
        <f t="shared" ref="I8:I19" si="5">I23/B8</f>
        <v>0.7551724137931034</v>
      </c>
      <c r="J8" s="3">
        <f t="shared" ref="J8:J19" si="6">J23/B8</f>
        <v>0.69310344827586212</v>
      </c>
    </row>
    <row r="9" spans="1:20">
      <c r="A9" s="1" t="s">
        <v>11</v>
      </c>
      <c r="B9" s="4">
        <v>363</v>
      </c>
      <c r="C9" s="4">
        <v>312</v>
      </c>
      <c r="D9" s="3">
        <f t="shared" si="0"/>
        <v>0.85950413223140498</v>
      </c>
      <c r="E9" s="3">
        <f t="shared" si="1"/>
        <v>0.8925619834710744</v>
      </c>
      <c r="F9" s="3">
        <f t="shared" si="2"/>
        <v>0.8925619834710744</v>
      </c>
      <c r="G9" s="3">
        <f t="shared" si="3"/>
        <v>0.87052341597796146</v>
      </c>
      <c r="H9" s="3">
        <f t="shared" si="4"/>
        <v>0.94490358126721763</v>
      </c>
      <c r="I9" s="3">
        <f t="shared" si="5"/>
        <v>0.88429752066115708</v>
      </c>
      <c r="J9" s="3">
        <f t="shared" si="6"/>
        <v>0.85950413223140498</v>
      </c>
    </row>
    <row r="10" spans="1:20">
      <c r="A10" s="1" t="s">
        <v>10</v>
      </c>
      <c r="B10" s="6">
        <v>86</v>
      </c>
      <c r="C10" s="6">
        <v>67</v>
      </c>
      <c r="D10" s="3">
        <f t="shared" si="0"/>
        <v>0.77906976744186052</v>
      </c>
      <c r="E10" s="3">
        <f t="shared" si="1"/>
        <v>0.79069767441860461</v>
      </c>
      <c r="F10" s="3">
        <f t="shared" si="2"/>
        <v>0.79069767441860461</v>
      </c>
      <c r="G10" s="3">
        <f t="shared" si="3"/>
        <v>0.79069767441860461</v>
      </c>
      <c r="H10" s="3">
        <f t="shared" si="4"/>
        <v>0.86046511627906974</v>
      </c>
      <c r="I10" s="3">
        <f t="shared" si="5"/>
        <v>0.77906976744186052</v>
      </c>
      <c r="J10" s="3">
        <f t="shared" si="6"/>
        <v>0.79069767441860461</v>
      </c>
    </row>
    <row r="11" spans="1:20">
      <c r="A11" s="1" t="s">
        <v>9</v>
      </c>
      <c r="B11" s="4">
        <v>140</v>
      </c>
      <c r="C11" s="4">
        <v>119</v>
      </c>
      <c r="D11" s="3">
        <f t="shared" si="0"/>
        <v>0.85</v>
      </c>
      <c r="E11" s="3">
        <f t="shared" si="1"/>
        <v>0.8571428571428571</v>
      </c>
      <c r="F11" s="3">
        <f t="shared" si="2"/>
        <v>0.85</v>
      </c>
      <c r="G11" s="3">
        <f t="shared" si="3"/>
        <v>0.8571428571428571</v>
      </c>
      <c r="H11" s="3">
        <f t="shared" si="4"/>
        <v>0.90714285714285714</v>
      </c>
      <c r="I11" s="3">
        <f t="shared" si="5"/>
        <v>0.86428571428571432</v>
      </c>
      <c r="J11" s="3">
        <f t="shared" si="6"/>
        <v>0.6071428571428571</v>
      </c>
    </row>
    <row r="12" spans="1:20">
      <c r="A12" s="1" t="s">
        <v>8</v>
      </c>
      <c r="B12" s="4">
        <v>172</v>
      </c>
      <c r="C12" s="4">
        <v>136</v>
      </c>
      <c r="D12" s="3">
        <f t="shared" si="0"/>
        <v>0.79069767441860461</v>
      </c>
      <c r="E12" s="3">
        <f t="shared" si="1"/>
        <v>0.79651162790697672</v>
      </c>
      <c r="F12" s="3">
        <f t="shared" si="2"/>
        <v>0.79651162790697672</v>
      </c>
      <c r="G12" s="3">
        <f t="shared" si="3"/>
        <v>0.79651162790697672</v>
      </c>
      <c r="H12" s="3">
        <f t="shared" si="4"/>
        <v>0.84302325581395354</v>
      </c>
      <c r="I12" s="3">
        <f t="shared" si="5"/>
        <v>0.79651162790697672</v>
      </c>
      <c r="J12" s="3">
        <f t="shared" si="6"/>
        <v>0.75</v>
      </c>
    </row>
    <row r="13" spans="1:20">
      <c r="A13" s="1" t="s">
        <v>7</v>
      </c>
      <c r="B13" s="4">
        <v>124</v>
      </c>
      <c r="C13" s="4">
        <v>98</v>
      </c>
      <c r="D13" s="3">
        <f t="shared" si="0"/>
        <v>0.79032258064516125</v>
      </c>
      <c r="E13" s="3">
        <f t="shared" si="1"/>
        <v>0.83064516129032262</v>
      </c>
      <c r="F13" s="3">
        <f t="shared" si="2"/>
        <v>0.83064516129032262</v>
      </c>
      <c r="G13" s="3">
        <f t="shared" si="3"/>
        <v>0.82258064516129037</v>
      </c>
      <c r="H13" s="3">
        <f t="shared" si="4"/>
        <v>0.83870967741935487</v>
      </c>
      <c r="I13" s="3">
        <f t="shared" si="5"/>
        <v>0.70161290322580649</v>
      </c>
      <c r="J13" s="3">
        <f t="shared" si="6"/>
        <v>0.66935483870967738</v>
      </c>
    </row>
    <row r="14" spans="1:20">
      <c r="A14" s="1" t="s">
        <v>6</v>
      </c>
      <c r="B14" s="4">
        <v>82</v>
      </c>
      <c r="C14" s="4">
        <v>70</v>
      </c>
      <c r="D14" s="3">
        <f t="shared" si="0"/>
        <v>0.85365853658536583</v>
      </c>
      <c r="E14" s="3">
        <f t="shared" si="1"/>
        <v>0.90243902439024393</v>
      </c>
      <c r="F14" s="3">
        <f t="shared" si="2"/>
        <v>0.8902439024390244</v>
      </c>
      <c r="G14" s="3">
        <f t="shared" si="3"/>
        <v>0.8902439024390244</v>
      </c>
      <c r="H14" s="3">
        <f t="shared" si="4"/>
        <v>0.91463414634146345</v>
      </c>
      <c r="I14" s="3">
        <f t="shared" si="5"/>
        <v>0.85365853658536583</v>
      </c>
      <c r="J14" s="3">
        <f t="shared" si="6"/>
        <v>0.8902439024390244</v>
      </c>
    </row>
    <row r="15" spans="1:20">
      <c r="A15" s="1" t="s">
        <v>5</v>
      </c>
      <c r="B15" s="4">
        <v>433</v>
      </c>
      <c r="C15" s="4">
        <v>386</v>
      </c>
      <c r="D15" s="3">
        <f t="shared" si="0"/>
        <v>0.89145496535796764</v>
      </c>
      <c r="E15" s="3">
        <f t="shared" si="1"/>
        <v>0.89376443418013862</v>
      </c>
      <c r="F15" s="3">
        <f t="shared" si="2"/>
        <v>0.89376443418013862</v>
      </c>
      <c r="G15" s="3">
        <f t="shared" si="3"/>
        <v>0.89145496535796764</v>
      </c>
      <c r="H15" s="3">
        <f t="shared" si="4"/>
        <v>0.92840646651270209</v>
      </c>
      <c r="I15" s="3">
        <f t="shared" si="5"/>
        <v>0.89376443418013862</v>
      </c>
      <c r="J15" s="3">
        <f t="shared" si="6"/>
        <v>0.88914549653579678</v>
      </c>
    </row>
    <row r="16" spans="1:20">
      <c r="A16" s="1" t="s">
        <v>4</v>
      </c>
      <c r="B16" s="4">
        <v>190</v>
      </c>
      <c r="C16" s="4">
        <v>171</v>
      </c>
      <c r="D16" s="3">
        <f t="shared" si="0"/>
        <v>0.9</v>
      </c>
      <c r="E16" s="3">
        <f t="shared" si="1"/>
        <v>0.9</v>
      </c>
      <c r="F16" s="3">
        <f t="shared" si="2"/>
        <v>0.9</v>
      </c>
      <c r="G16" s="3">
        <f t="shared" si="3"/>
        <v>0.9</v>
      </c>
      <c r="H16" s="3">
        <f t="shared" si="4"/>
        <v>0.93157894736842106</v>
      </c>
      <c r="I16" s="3">
        <f t="shared" si="5"/>
        <v>0.9</v>
      </c>
      <c r="J16" s="3">
        <f t="shared" si="6"/>
        <v>0.85263157894736841</v>
      </c>
    </row>
    <row r="17" spans="1:10">
      <c r="A17" s="1" t="s">
        <v>3</v>
      </c>
      <c r="B17" s="6">
        <v>247</v>
      </c>
      <c r="C17" s="6">
        <v>231</v>
      </c>
      <c r="D17" s="3">
        <f t="shared" si="0"/>
        <v>0.93522267206477738</v>
      </c>
      <c r="E17" s="3">
        <f t="shared" si="1"/>
        <v>0.93927125506072873</v>
      </c>
      <c r="F17" s="3">
        <f t="shared" si="2"/>
        <v>0.93927125506072873</v>
      </c>
      <c r="G17" s="3">
        <f t="shared" si="3"/>
        <v>0.93522267206477738</v>
      </c>
      <c r="H17" s="3">
        <f t="shared" si="4"/>
        <v>0.96761133603238869</v>
      </c>
      <c r="I17" s="3">
        <f t="shared" si="5"/>
        <v>0.93927125506072873</v>
      </c>
      <c r="J17" s="3">
        <f t="shared" si="6"/>
        <v>0.92712550607287447</v>
      </c>
    </row>
    <row r="18" spans="1:10">
      <c r="A18" s="1" t="s">
        <v>2</v>
      </c>
      <c r="B18" s="4">
        <v>85</v>
      </c>
      <c r="C18" s="4">
        <v>61</v>
      </c>
      <c r="D18" s="3">
        <f t="shared" si="0"/>
        <v>0.71764705882352942</v>
      </c>
      <c r="E18" s="3">
        <f t="shared" si="1"/>
        <v>0.71764705882352942</v>
      </c>
      <c r="F18" s="3">
        <f t="shared" si="2"/>
        <v>0.71764705882352942</v>
      </c>
      <c r="G18" s="3">
        <f t="shared" si="3"/>
        <v>0.71764705882352942</v>
      </c>
      <c r="H18" s="3">
        <f t="shared" si="4"/>
        <v>0.74117647058823533</v>
      </c>
      <c r="I18" s="3">
        <f t="shared" si="5"/>
        <v>0.71764705882352942</v>
      </c>
      <c r="J18" s="3">
        <f t="shared" si="6"/>
        <v>0.62352941176470589</v>
      </c>
    </row>
    <row r="19" spans="1:10">
      <c r="A19" s="1" t="s">
        <v>1</v>
      </c>
      <c r="B19" s="4">
        <v>61</v>
      </c>
      <c r="C19" s="4">
        <v>53</v>
      </c>
      <c r="D19" s="3">
        <f t="shared" si="0"/>
        <v>0.86885245901639341</v>
      </c>
      <c r="E19" s="3">
        <f t="shared" si="1"/>
        <v>0.86885245901639341</v>
      </c>
      <c r="F19" s="3">
        <f t="shared" si="2"/>
        <v>0.86885245901639341</v>
      </c>
      <c r="G19" s="3">
        <f t="shared" si="3"/>
        <v>0.86885245901639341</v>
      </c>
      <c r="H19" s="3">
        <f t="shared" si="4"/>
        <v>0.98360655737704916</v>
      </c>
      <c r="I19" s="3">
        <f t="shared" si="5"/>
        <v>0.86885245901639341</v>
      </c>
      <c r="J19" s="3">
        <f t="shared" si="6"/>
        <v>0.85245901639344257</v>
      </c>
    </row>
    <row r="20" spans="1:10">
      <c r="A20" s="5" t="s">
        <v>32</v>
      </c>
      <c r="B20" s="4">
        <f>SUM(B8:B19)</f>
        <v>2273</v>
      </c>
      <c r="C20" s="4">
        <f>SUM(C8:C19)</f>
        <v>1923</v>
      </c>
      <c r="D20" s="3">
        <f t="shared" si="0"/>
        <v>0.84601847778266603</v>
      </c>
      <c r="E20" s="3"/>
      <c r="F20" s="3"/>
      <c r="G20" s="3"/>
      <c r="H20" s="3"/>
      <c r="I20" s="3"/>
      <c r="J20" s="4"/>
    </row>
    <row r="21" spans="1:10">
      <c r="A21" s="5"/>
      <c r="B21" s="4"/>
      <c r="C21" s="4"/>
      <c r="D21" s="3"/>
      <c r="E21" s="3"/>
      <c r="F21" s="3"/>
      <c r="G21" s="3"/>
      <c r="H21" s="3"/>
      <c r="I21" s="3"/>
      <c r="J21" s="4"/>
    </row>
    <row r="22" spans="1:10" hidden="1">
      <c r="B22" s="4"/>
      <c r="C22" s="4"/>
      <c r="D22" s="4"/>
      <c r="E22" s="7" t="s">
        <v>53</v>
      </c>
      <c r="F22" s="7" t="s">
        <v>52</v>
      </c>
      <c r="G22" s="7" t="s">
        <v>51</v>
      </c>
      <c r="H22" s="7" t="s">
        <v>50</v>
      </c>
      <c r="I22" s="7" t="s">
        <v>49</v>
      </c>
      <c r="J22" s="13" t="s">
        <v>48</v>
      </c>
    </row>
    <row r="23" spans="1:10" hidden="1">
      <c r="A23" s="1" t="s">
        <v>12</v>
      </c>
      <c r="B23" s="4"/>
      <c r="C23" s="4"/>
      <c r="D23" s="4"/>
      <c r="E23" s="4">
        <v>220</v>
      </c>
      <c r="F23" s="4">
        <v>220</v>
      </c>
      <c r="G23" s="4">
        <v>220</v>
      </c>
      <c r="H23" s="4">
        <v>255</v>
      </c>
      <c r="I23" s="4">
        <v>219</v>
      </c>
      <c r="J23" s="4">
        <v>201</v>
      </c>
    </row>
    <row r="24" spans="1:10" hidden="1">
      <c r="A24" s="1" t="s">
        <v>11</v>
      </c>
      <c r="B24" s="4"/>
      <c r="C24" s="4"/>
      <c r="D24" s="4"/>
      <c r="E24" s="4">
        <v>324</v>
      </c>
      <c r="F24" s="4">
        <v>324</v>
      </c>
      <c r="G24" s="4">
        <v>316</v>
      </c>
      <c r="H24" s="4">
        <v>343</v>
      </c>
      <c r="I24" s="4">
        <v>321</v>
      </c>
      <c r="J24" s="4">
        <v>312</v>
      </c>
    </row>
    <row r="25" spans="1:10" hidden="1">
      <c r="A25" s="1" t="s">
        <v>10</v>
      </c>
      <c r="B25" s="4"/>
      <c r="C25" s="4"/>
      <c r="D25" s="4"/>
      <c r="E25" s="4">
        <v>68</v>
      </c>
      <c r="F25" s="4">
        <v>68</v>
      </c>
      <c r="G25" s="4">
        <v>68</v>
      </c>
      <c r="H25" s="4">
        <v>74</v>
      </c>
      <c r="I25" s="4">
        <v>67</v>
      </c>
      <c r="J25" s="4">
        <v>68</v>
      </c>
    </row>
    <row r="26" spans="1:10" hidden="1">
      <c r="A26" s="1" t="s">
        <v>9</v>
      </c>
      <c r="B26" s="4"/>
      <c r="C26" s="4"/>
      <c r="D26" s="4"/>
      <c r="E26" s="4">
        <v>120</v>
      </c>
      <c r="F26" s="4">
        <v>119</v>
      </c>
      <c r="G26" s="4">
        <v>120</v>
      </c>
      <c r="H26" s="4">
        <v>127</v>
      </c>
      <c r="I26" s="4">
        <v>121</v>
      </c>
      <c r="J26" s="4">
        <v>85</v>
      </c>
    </row>
    <row r="27" spans="1:10" hidden="1">
      <c r="A27" s="1" t="s">
        <v>8</v>
      </c>
      <c r="B27" s="4"/>
      <c r="C27" s="4"/>
      <c r="D27" s="4"/>
      <c r="E27" s="4">
        <v>137</v>
      </c>
      <c r="F27" s="4">
        <v>137</v>
      </c>
      <c r="G27" s="4">
        <v>137</v>
      </c>
      <c r="H27" s="4">
        <v>145</v>
      </c>
      <c r="I27" s="4">
        <v>137</v>
      </c>
      <c r="J27" s="4">
        <v>129</v>
      </c>
    </row>
    <row r="28" spans="1:10" hidden="1">
      <c r="A28" s="1" t="s">
        <v>7</v>
      </c>
      <c r="B28" s="4"/>
      <c r="C28" s="4"/>
      <c r="D28" s="4"/>
      <c r="E28" s="4">
        <v>103</v>
      </c>
      <c r="F28" s="4">
        <v>103</v>
      </c>
      <c r="G28" s="4">
        <v>102</v>
      </c>
      <c r="H28" s="4">
        <v>104</v>
      </c>
      <c r="I28" s="4">
        <v>87</v>
      </c>
      <c r="J28" s="4">
        <v>83</v>
      </c>
    </row>
    <row r="29" spans="1:10" hidden="1">
      <c r="A29" s="1" t="s">
        <v>6</v>
      </c>
      <c r="B29" s="4"/>
      <c r="C29" s="4"/>
      <c r="D29" s="4"/>
      <c r="E29" s="4">
        <v>74</v>
      </c>
      <c r="F29" s="4">
        <v>73</v>
      </c>
      <c r="G29" s="4">
        <v>73</v>
      </c>
      <c r="H29" s="4">
        <v>75</v>
      </c>
      <c r="I29" s="4">
        <v>70</v>
      </c>
      <c r="J29" s="4">
        <v>73</v>
      </c>
    </row>
    <row r="30" spans="1:10" hidden="1">
      <c r="A30" s="1" t="s">
        <v>5</v>
      </c>
      <c r="B30" s="4"/>
      <c r="C30" s="4"/>
      <c r="D30" s="4"/>
      <c r="E30" s="4">
        <v>387</v>
      </c>
      <c r="F30" s="4">
        <v>387</v>
      </c>
      <c r="G30" s="4">
        <v>386</v>
      </c>
      <c r="H30" s="4">
        <v>402</v>
      </c>
      <c r="I30" s="4">
        <v>387</v>
      </c>
      <c r="J30" s="4">
        <v>385</v>
      </c>
    </row>
    <row r="31" spans="1:10" hidden="1">
      <c r="A31" s="1" t="s">
        <v>4</v>
      </c>
      <c r="B31" s="4"/>
      <c r="C31" s="4"/>
      <c r="D31" s="4"/>
      <c r="E31" s="4">
        <v>171</v>
      </c>
      <c r="F31" s="4">
        <v>171</v>
      </c>
      <c r="G31" s="4">
        <v>171</v>
      </c>
      <c r="H31" s="4">
        <v>177</v>
      </c>
      <c r="I31" s="4">
        <v>171</v>
      </c>
      <c r="J31" s="4">
        <v>162</v>
      </c>
    </row>
    <row r="32" spans="1:10" hidden="1">
      <c r="A32" s="1" t="s">
        <v>3</v>
      </c>
      <c r="B32" s="4"/>
      <c r="C32" s="4"/>
      <c r="D32" s="4"/>
      <c r="E32" s="4">
        <v>232</v>
      </c>
      <c r="F32" s="4">
        <v>232</v>
      </c>
      <c r="G32" s="4">
        <v>231</v>
      </c>
      <c r="H32" s="4">
        <v>239</v>
      </c>
      <c r="I32" s="4">
        <v>232</v>
      </c>
      <c r="J32" s="4">
        <v>229</v>
      </c>
    </row>
    <row r="33" spans="1:10" hidden="1">
      <c r="A33" s="1" t="s">
        <v>2</v>
      </c>
      <c r="B33" s="4"/>
      <c r="C33" s="4"/>
      <c r="D33" s="4"/>
      <c r="E33" s="4">
        <v>61</v>
      </c>
      <c r="F33" s="4">
        <v>61</v>
      </c>
      <c r="G33" s="4">
        <v>61</v>
      </c>
      <c r="H33" s="4">
        <v>63</v>
      </c>
      <c r="I33" s="4">
        <v>61</v>
      </c>
      <c r="J33" s="4">
        <v>53</v>
      </c>
    </row>
    <row r="34" spans="1:10" hidden="1">
      <c r="A34" s="1" t="s">
        <v>1</v>
      </c>
      <c r="B34" s="4"/>
      <c r="C34" s="4"/>
      <c r="D34" s="4"/>
      <c r="E34" s="4">
        <v>53</v>
      </c>
      <c r="F34" s="4">
        <v>53</v>
      </c>
      <c r="G34" s="4">
        <v>53</v>
      </c>
      <c r="H34" s="4">
        <v>60</v>
      </c>
      <c r="I34" s="4">
        <v>53</v>
      </c>
      <c r="J34" s="4">
        <v>52</v>
      </c>
    </row>
    <row r="35" spans="1:10" hidden="1">
      <c r="A35" s="5" t="s">
        <v>32</v>
      </c>
      <c r="B35" s="4"/>
      <c r="C35" s="4"/>
      <c r="D35" s="4"/>
      <c r="E35" s="4">
        <f t="shared" ref="E35:J35" si="7">SUM(E23:E34)</f>
        <v>1950</v>
      </c>
      <c r="F35" s="4">
        <f t="shared" si="7"/>
        <v>1948</v>
      </c>
      <c r="G35" s="4">
        <f t="shared" si="7"/>
        <v>1938</v>
      </c>
      <c r="H35" s="4">
        <f t="shared" si="7"/>
        <v>2064</v>
      </c>
      <c r="I35" s="4">
        <f t="shared" si="7"/>
        <v>1926</v>
      </c>
      <c r="J35" s="4">
        <f t="shared" si="7"/>
        <v>1832</v>
      </c>
    </row>
    <row r="37" spans="1:10" ht="15.75">
      <c r="A37" s="86" t="s">
        <v>47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" customHeight="1">
      <c r="A38" s="87" t="s">
        <v>18</v>
      </c>
      <c r="B38" s="94" t="s">
        <v>17</v>
      </c>
      <c r="C38" s="91" t="s">
        <v>16</v>
      </c>
      <c r="D38" s="92" t="s">
        <v>15</v>
      </c>
      <c r="E38" s="84" t="s">
        <v>45</v>
      </c>
      <c r="F38" s="84" t="s">
        <v>36</v>
      </c>
      <c r="G38" s="84" t="s">
        <v>41</v>
      </c>
      <c r="H38" s="84" t="s">
        <v>40</v>
      </c>
      <c r="I38" s="84" t="s">
        <v>44</v>
      </c>
      <c r="J38" s="84" t="s">
        <v>46</v>
      </c>
    </row>
    <row r="39" spans="1:10" ht="12.75" thickBot="1">
      <c r="A39" s="88"/>
      <c r="B39" s="95"/>
      <c r="C39" s="90"/>
      <c r="D39" s="93"/>
      <c r="E39" s="85"/>
      <c r="F39" s="85"/>
      <c r="G39" s="85"/>
      <c r="H39" s="85"/>
      <c r="I39" s="85"/>
      <c r="J39" s="85"/>
    </row>
    <row r="40" spans="1:10">
      <c r="A40" s="1" t="s">
        <v>12</v>
      </c>
      <c r="B40" s="4">
        <v>327</v>
      </c>
      <c r="C40" s="4">
        <v>191</v>
      </c>
      <c r="D40" s="3">
        <f t="shared" ref="D40:D52" si="8">C40/B40</f>
        <v>0.58409785932721714</v>
      </c>
      <c r="E40" s="3">
        <f t="shared" ref="E40:E51" si="9">E55/B40</f>
        <v>0.60550458715596334</v>
      </c>
      <c r="F40" s="3">
        <f t="shared" ref="F40:F51" si="10">F55/B40</f>
        <v>0.60550458715596334</v>
      </c>
      <c r="G40" s="3">
        <f t="shared" ref="G40:G51" si="11">G55/B40</f>
        <v>0.59327217125382259</v>
      </c>
      <c r="H40" s="3">
        <f t="shared" ref="H40:H51" si="12">H55/B40</f>
        <v>0.79204892966360851</v>
      </c>
      <c r="I40" s="3">
        <f t="shared" ref="I40:I51" si="13">I55/B40</f>
        <v>0.60244648318042815</v>
      </c>
      <c r="J40" s="3">
        <f t="shared" ref="J40:J51" si="14">J55/B40</f>
        <v>0.55045871559633031</v>
      </c>
    </row>
    <row r="41" spans="1:10">
      <c r="A41" s="1" t="s">
        <v>11</v>
      </c>
      <c r="B41" s="4">
        <v>369</v>
      </c>
      <c r="C41" s="4">
        <v>273</v>
      </c>
      <c r="D41" s="3">
        <f t="shared" si="8"/>
        <v>0.73983739837398377</v>
      </c>
      <c r="E41" s="3">
        <f t="shared" si="9"/>
        <v>0.77235772357723576</v>
      </c>
      <c r="F41" s="3">
        <f t="shared" si="10"/>
        <v>0.77506775067750677</v>
      </c>
      <c r="G41" s="3">
        <f t="shared" si="11"/>
        <v>0.78319783197831983</v>
      </c>
      <c r="H41" s="3">
        <f t="shared" si="12"/>
        <v>0.90514905149051494</v>
      </c>
      <c r="I41" s="3">
        <f t="shared" si="13"/>
        <v>0.76422764227642281</v>
      </c>
      <c r="J41" s="3">
        <f t="shared" si="14"/>
        <v>0.71815718157181574</v>
      </c>
    </row>
    <row r="42" spans="1:10">
      <c r="A42" s="1" t="s">
        <v>10</v>
      </c>
      <c r="B42" s="6">
        <v>114</v>
      </c>
      <c r="C42" s="6">
        <v>75</v>
      </c>
      <c r="D42" s="3">
        <f t="shared" si="8"/>
        <v>0.65789473684210531</v>
      </c>
      <c r="E42" s="3">
        <f t="shared" si="9"/>
        <v>0.67543859649122806</v>
      </c>
      <c r="F42" s="3">
        <f t="shared" si="10"/>
        <v>0.67543859649122806</v>
      </c>
      <c r="G42" s="3">
        <f t="shared" si="11"/>
        <v>0.67543859649122806</v>
      </c>
      <c r="H42" s="3">
        <f t="shared" si="12"/>
        <v>0.82456140350877194</v>
      </c>
      <c r="I42" s="3">
        <f t="shared" si="13"/>
        <v>0.66666666666666663</v>
      </c>
      <c r="J42" s="3">
        <f t="shared" si="14"/>
        <v>0.60526315789473684</v>
      </c>
    </row>
    <row r="43" spans="1:10">
      <c r="A43" s="1" t="s">
        <v>9</v>
      </c>
      <c r="B43" s="4">
        <v>139</v>
      </c>
      <c r="C43" s="4">
        <v>83</v>
      </c>
      <c r="D43" s="3">
        <f t="shared" si="8"/>
        <v>0.59712230215827333</v>
      </c>
      <c r="E43" s="3">
        <f t="shared" si="9"/>
        <v>0.64748201438848918</v>
      </c>
      <c r="F43" s="3">
        <f t="shared" si="10"/>
        <v>0.65467625899280579</v>
      </c>
      <c r="G43" s="3">
        <f t="shared" si="11"/>
        <v>0.64028776978417268</v>
      </c>
      <c r="H43" s="3">
        <f t="shared" si="12"/>
        <v>0.87769784172661869</v>
      </c>
      <c r="I43" s="3">
        <f t="shared" si="13"/>
        <v>0.63309352517985606</v>
      </c>
      <c r="J43" s="3">
        <f t="shared" si="14"/>
        <v>0.40287769784172661</v>
      </c>
    </row>
    <row r="44" spans="1:10">
      <c r="A44" s="1" t="s">
        <v>8</v>
      </c>
      <c r="B44" s="4">
        <v>171</v>
      </c>
      <c r="C44" s="4">
        <v>120</v>
      </c>
      <c r="D44" s="3">
        <f t="shared" si="8"/>
        <v>0.70175438596491224</v>
      </c>
      <c r="E44" s="3">
        <f t="shared" si="9"/>
        <v>0.71345029239766078</v>
      </c>
      <c r="F44" s="3">
        <f t="shared" si="10"/>
        <v>0.71345029239766078</v>
      </c>
      <c r="G44" s="3">
        <f t="shared" si="11"/>
        <v>0.70175438596491224</v>
      </c>
      <c r="H44" s="3">
        <f t="shared" si="12"/>
        <v>0.83625730994152048</v>
      </c>
      <c r="I44" s="3">
        <f t="shared" si="13"/>
        <v>0.71345029239766078</v>
      </c>
      <c r="J44" s="3">
        <f t="shared" si="14"/>
        <v>0.67251461988304095</v>
      </c>
    </row>
    <row r="45" spans="1:10">
      <c r="A45" s="1" t="s">
        <v>7</v>
      </c>
      <c r="B45" s="4">
        <v>138</v>
      </c>
      <c r="C45" s="4">
        <v>78</v>
      </c>
      <c r="D45" s="3">
        <f t="shared" si="8"/>
        <v>0.56521739130434778</v>
      </c>
      <c r="E45" s="3">
        <f t="shared" si="9"/>
        <v>0.60144927536231885</v>
      </c>
      <c r="F45" s="3">
        <f t="shared" si="10"/>
        <v>0.60144927536231885</v>
      </c>
      <c r="G45" s="3">
        <f t="shared" si="11"/>
        <v>0.58695652173913049</v>
      </c>
      <c r="H45" s="3">
        <f t="shared" si="12"/>
        <v>0.65942028985507251</v>
      </c>
      <c r="I45" s="3">
        <f t="shared" si="13"/>
        <v>0.47826086956521741</v>
      </c>
      <c r="J45" s="3">
        <f t="shared" si="14"/>
        <v>0.46376811594202899</v>
      </c>
    </row>
    <row r="46" spans="1:10">
      <c r="A46" s="1" t="s">
        <v>6</v>
      </c>
      <c r="B46" s="4">
        <v>84</v>
      </c>
      <c r="C46" s="4">
        <v>56</v>
      </c>
      <c r="D46" s="3">
        <f t="shared" si="8"/>
        <v>0.66666666666666663</v>
      </c>
      <c r="E46" s="3">
        <f t="shared" si="9"/>
        <v>0.76190476190476186</v>
      </c>
      <c r="F46" s="3">
        <f t="shared" si="10"/>
        <v>0.76190476190476186</v>
      </c>
      <c r="G46" s="3">
        <f t="shared" si="11"/>
        <v>0.75</v>
      </c>
      <c r="H46" s="3">
        <f t="shared" si="12"/>
        <v>0.79761904761904767</v>
      </c>
      <c r="I46" s="3">
        <f t="shared" si="13"/>
        <v>0.72619047619047616</v>
      </c>
      <c r="J46" s="3">
        <f t="shared" si="14"/>
        <v>0.72619047619047616</v>
      </c>
    </row>
    <row r="47" spans="1:10">
      <c r="A47" s="1" t="s">
        <v>5</v>
      </c>
      <c r="B47" s="4">
        <v>461</v>
      </c>
      <c r="C47" s="4">
        <v>380</v>
      </c>
      <c r="D47" s="3">
        <f t="shared" si="8"/>
        <v>0.824295010845987</v>
      </c>
      <c r="E47" s="3">
        <f t="shared" si="9"/>
        <v>0.83731019522776573</v>
      </c>
      <c r="F47" s="3">
        <f t="shared" si="10"/>
        <v>0.83731019522776573</v>
      </c>
      <c r="G47" s="3">
        <f t="shared" si="11"/>
        <v>0.82863340563991328</v>
      </c>
      <c r="H47" s="3">
        <f t="shared" si="12"/>
        <v>0.93926247288503251</v>
      </c>
      <c r="I47" s="3">
        <f t="shared" si="13"/>
        <v>0.83947939262472882</v>
      </c>
      <c r="J47" s="3">
        <f t="shared" si="14"/>
        <v>0.81344902386117135</v>
      </c>
    </row>
    <row r="48" spans="1:10">
      <c r="A48" s="1" t="s">
        <v>4</v>
      </c>
      <c r="B48" s="4">
        <v>185</v>
      </c>
      <c r="C48" s="4">
        <v>130</v>
      </c>
      <c r="D48" s="3">
        <f t="shared" si="8"/>
        <v>0.70270270270270274</v>
      </c>
      <c r="E48" s="3">
        <f t="shared" si="9"/>
        <v>0.75135135135135134</v>
      </c>
      <c r="F48" s="3">
        <f t="shared" si="10"/>
        <v>0.75135135135135134</v>
      </c>
      <c r="G48" s="3">
        <f t="shared" si="11"/>
        <v>0.72972972972972971</v>
      </c>
      <c r="H48" s="3">
        <f t="shared" si="12"/>
        <v>0.81621621621621621</v>
      </c>
      <c r="I48" s="3">
        <f t="shared" si="13"/>
        <v>0.74594594594594599</v>
      </c>
      <c r="J48" s="3">
        <f t="shared" si="14"/>
        <v>0.71351351351351355</v>
      </c>
    </row>
    <row r="49" spans="1:10">
      <c r="A49" s="1" t="s">
        <v>3</v>
      </c>
      <c r="B49" s="6">
        <v>248</v>
      </c>
      <c r="C49" s="6">
        <v>213</v>
      </c>
      <c r="D49" s="3">
        <f t="shared" si="8"/>
        <v>0.8588709677419355</v>
      </c>
      <c r="E49" s="3">
        <f t="shared" si="9"/>
        <v>0.8588709677419355</v>
      </c>
      <c r="F49" s="3">
        <f t="shared" si="10"/>
        <v>0.8588709677419355</v>
      </c>
      <c r="G49" s="3">
        <f t="shared" si="11"/>
        <v>0.8588709677419355</v>
      </c>
      <c r="H49" s="3">
        <f t="shared" si="12"/>
        <v>0.92338709677419351</v>
      </c>
      <c r="I49" s="3">
        <f t="shared" si="13"/>
        <v>0.8588709677419355</v>
      </c>
      <c r="J49" s="3">
        <f t="shared" si="14"/>
        <v>0.79435483870967738</v>
      </c>
    </row>
    <row r="50" spans="1:10">
      <c r="A50" s="1" t="s">
        <v>2</v>
      </c>
      <c r="B50" s="4">
        <v>91</v>
      </c>
      <c r="C50" s="4">
        <v>49</v>
      </c>
      <c r="D50" s="3">
        <f t="shared" si="8"/>
        <v>0.53846153846153844</v>
      </c>
      <c r="E50" s="3">
        <f t="shared" si="9"/>
        <v>0.58241758241758246</v>
      </c>
      <c r="F50" s="3">
        <f t="shared" si="10"/>
        <v>0.58241758241758246</v>
      </c>
      <c r="G50" s="3">
        <f t="shared" si="11"/>
        <v>0.59340659340659341</v>
      </c>
      <c r="H50" s="3">
        <f t="shared" si="12"/>
        <v>0.7142857142857143</v>
      </c>
      <c r="I50" s="3">
        <f t="shared" si="13"/>
        <v>0.56043956043956045</v>
      </c>
      <c r="J50" s="3">
        <f t="shared" si="14"/>
        <v>0.43956043956043955</v>
      </c>
    </row>
    <row r="51" spans="1:10">
      <c r="A51" s="1" t="s">
        <v>1</v>
      </c>
      <c r="B51" s="4">
        <v>55</v>
      </c>
      <c r="C51" s="4">
        <v>46</v>
      </c>
      <c r="D51" s="3">
        <f t="shared" si="8"/>
        <v>0.83636363636363631</v>
      </c>
      <c r="E51" s="3">
        <f t="shared" si="9"/>
        <v>0.83636363636363631</v>
      </c>
      <c r="F51" s="3">
        <f t="shared" si="10"/>
        <v>0.83636363636363631</v>
      </c>
      <c r="G51" s="3">
        <f t="shared" si="11"/>
        <v>0.83636363636363631</v>
      </c>
      <c r="H51" s="3">
        <f t="shared" si="12"/>
        <v>0.94545454545454544</v>
      </c>
      <c r="I51" s="3">
        <f t="shared" si="13"/>
        <v>0.83636363636363631</v>
      </c>
      <c r="J51" s="3">
        <f t="shared" si="14"/>
        <v>0.81818181818181823</v>
      </c>
    </row>
    <row r="52" spans="1:10">
      <c r="A52" s="5" t="s">
        <v>0</v>
      </c>
      <c r="B52" s="4">
        <f>SUM(B40:B51)</f>
        <v>2382</v>
      </c>
      <c r="C52" s="4">
        <f>SUM(C40:C51)</f>
        <v>1694</v>
      </c>
      <c r="D52" s="3">
        <f t="shared" si="8"/>
        <v>0.71116708648194793</v>
      </c>
      <c r="E52" s="3"/>
      <c r="F52" s="3"/>
      <c r="G52" s="3"/>
      <c r="H52" s="3"/>
      <c r="I52" s="3"/>
      <c r="J52" s="4"/>
    </row>
    <row r="53" spans="1:10">
      <c r="B53" s="4"/>
      <c r="C53" s="4"/>
      <c r="D53" s="3"/>
      <c r="E53" s="3"/>
      <c r="F53" s="3"/>
      <c r="G53" s="3"/>
      <c r="H53" s="3"/>
      <c r="I53" s="3"/>
      <c r="J53" s="4"/>
    </row>
    <row r="54" spans="1:10" hidden="1">
      <c r="B54" s="4"/>
      <c r="C54" s="4"/>
      <c r="D54" s="3"/>
      <c r="E54" s="7" t="s">
        <v>45</v>
      </c>
      <c r="F54" s="7" t="s">
        <v>36</v>
      </c>
      <c r="G54" s="7" t="s">
        <v>41</v>
      </c>
      <c r="H54" s="7" t="s">
        <v>40</v>
      </c>
      <c r="I54" s="7" t="s">
        <v>44</v>
      </c>
      <c r="J54" s="7" t="s">
        <v>43</v>
      </c>
    </row>
    <row r="55" spans="1:10" hidden="1">
      <c r="A55" s="1" t="s">
        <v>12</v>
      </c>
      <c r="B55" s="4"/>
      <c r="C55" s="4"/>
      <c r="D55" s="3"/>
      <c r="E55" s="4">
        <v>198</v>
      </c>
      <c r="F55" s="4">
        <v>198</v>
      </c>
      <c r="G55" s="4">
        <v>194</v>
      </c>
      <c r="H55" s="4">
        <v>259</v>
      </c>
      <c r="I55" s="4">
        <v>197</v>
      </c>
      <c r="J55" s="4">
        <v>180</v>
      </c>
    </row>
    <row r="56" spans="1:10" hidden="1">
      <c r="A56" s="1" t="s">
        <v>11</v>
      </c>
      <c r="B56" s="4"/>
      <c r="C56" s="4"/>
      <c r="D56" s="3"/>
      <c r="E56" s="4">
        <v>285</v>
      </c>
      <c r="F56" s="4">
        <v>286</v>
      </c>
      <c r="G56" s="4">
        <v>289</v>
      </c>
      <c r="H56" s="4">
        <v>334</v>
      </c>
      <c r="I56" s="4">
        <v>282</v>
      </c>
      <c r="J56" s="4">
        <v>265</v>
      </c>
    </row>
    <row r="57" spans="1:10" hidden="1">
      <c r="A57" s="1" t="s">
        <v>10</v>
      </c>
      <c r="B57" s="4"/>
      <c r="C57" s="4"/>
      <c r="D57" s="3"/>
      <c r="E57" s="4">
        <v>77</v>
      </c>
      <c r="F57" s="4">
        <v>77</v>
      </c>
      <c r="G57" s="4">
        <v>77</v>
      </c>
      <c r="H57" s="4">
        <v>94</v>
      </c>
      <c r="I57" s="4">
        <v>76</v>
      </c>
      <c r="J57" s="4">
        <v>69</v>
      </c>
    </row>
    <row r="58" spans="1:10" hidden="1">
      <c r="A58" s="1" t="s">
        <v>9</v>
      </c>
      <c r="B58" s="4"/>
      <c r="C58" s="4"/>
      <c r="D58" s="3"/>
      <c r="E58" s="4">
        <v>90</v>
      </c>
      <c r="F58" s="4">
        <v>91</v>
      </c>
      <c r="G58" s="4">
        <v>89</v>
      </c>
      <c r="H58" s="4">
        <v>122</v>
      </c>
      <c r="I58" s="4">
        <v>88</v>
      </c>
      <c r="J58" s="4">
        <v>56</v>
      </c>
    </row>
    <row r="59" spans="1:10" hidden="1">
      <c r="A59" s="1" t="s">
        <v>8</v>
      </c>
      <c r="B59" s="4"/>
      <c r="C59" s="4"/>
      <c r="D59" s="3"/>
      <c r="E59" s="4">
        <v>122</v>
      </c>
      <c r="F59" s="4">
        <v>122</v>
      </c>
      <c r="G59" s="4">
        <v>120</v>
      </c>
      <c r="H59" s="4">
        <v>143</v>
      </c>
      <c r="I59" s="4">
        <v>122</v>
      </c>
      <c r="J59" s="4">
        <v>115</v>
      </c>
    </row>
    <row r="60" spans="1:10" hidden="1">
      <c r="A60" s="1" t="s">
        <v>7</v>
      </c>
      <c r="B60" s="4"/>
      <c r="C60" s="4"/>
      <c r="D60" s="3"/>
      <c r="E60" s="4">
        <v>83</v>
      </c>
      <c r="F60" s="4">
        <v>83</v>
      </c>
      <c r="G60" s="4">
        <v>81</v>
      </c>
      <c r="H60" s="4">
        <v>91</v>
      </c>
      <c r="I60" s="4">
        <v>66</v>
      </c>
      <c r="J60" s="4">
        <v>64</v>
      </c>
    </row>
    <row r="61" spans="1:10" hidden="1">
      <c r="A61" s="1" t="s">
        <v>6</v>
      </c>
      <c r="B61" s="4"/>
      <c r="C61" s="4"/>
      <c r="D61" s="3"/>
      <c r="E61" s="4">
        <v>64</v>
      </c>
      <c r="F61" s="4">
        <v>64</v>
      </c>
      <c r="G61" s="4">
        <v>63</v>
      </c>
      <c r="H61" s="4">
        <v>67</v>
      </c>
      <c r="I61" s="4">
        <v>61</v>
      </c>
      <c r="J61" s="4">
        <v>61</v>
      </c>
    </row>
    <row r="62" spans="1:10" hidden="1">
      <c r="A62" s="1" t="s">
        <v>5</v>
      </c>
      <c r="B62" s="4"/>
      <c r="C62" s="4"/>
      <c r="D62" s="3"/>
      <c r="E62" s="4">
        <v>386</v>
      </c>
      <c r="F62" s="4">
        <v>386</v>
      </c>
      <c r="G62" s="4">
        <v>382</v>
      </c>
      <c r="H62" s="4">
        <v>433</v>
      </c>
      <c r="I62" s="4">
        <v>387</v>
      </c>
      <c r="J62" s="4">
        <v>375</v>
      </c>
    </row>
    <row r="63" spans="1:10" hidden="1">
      <c r="A63" s="1" t="s">
        <v>4</v>
      </c>
      <c r="B63" s="4"/>
      <c r="C63" s="4"/>
      <c r="D63" s="3"/>
      <c r="E63" s="4">
        <v>139</v>
      </c>
      <c r="F63" s="4">
        <v>139</v>
      </c>
      <c r="G63" s="4">
        <v>135</v>
      </c>
      <c r="H63" s="4">
        <v>151</v>
      </c>
      <c r="I63" s="4">
        <v>138</v>
      </c>
      <c r="J63" s="4">
        <v>132</v>
      </c>
    </row>
    <row r="64" spans="1:10" hidden="1">
      <c r="A64" s="1" t="s">
        <v>3</v>
      </c>
      <c r="B64" s="4"/>
      <c r="C64" s="4"/>
      <c r="D64" s="3"/>
      <c r="E64" s="4">
        <v>213</v>
      </c>
      <c r="F64" s="4">
        <v>213</v>
      </c>
      <c r="G64" s="4">
        <v>213</v>
      </c>
      <c r="H64" s="4">
        <v>229</v>
      </c>
      <c r="I64" s="4">
        <v>213</v>
      </c>
      <c r="J64" s="4">
        <v>197</v>
      </c>
    </row>
    <row r="65" spans="1:10" hidden="1">
      <c r="A65" s="1" t="s">
        <v>2</v>
      </c>
      <c r="B65" s="4"/>
      <c r="C65" s="4"/>
      <c r="D65" s="3"/>
      <c r="E65" s="4">
        <v>53</v>
      </c>
      <c r="F65" s="4">
        <v>53</v>
      </c>
      <c r="G65" s="4">
        <v>54</v>
      </c>
      <c r="H65" s="4">
        <v>65</v>
      </c>
      <c r="I65" s="4">
        <v>51</v>
      </c>
      <c r="J65" s="4">
        <v>40</v>
      </c>
    </row>
    <row r="66" spans="1:10" hidden="1">
      <c r="A66" s="1" t="s">
        <v>1</v>
      </c>
      <c r="B66" s="4"/>
      <c r="C66" s="4"/>
      <c r="D66" s="3"/>
      <c r="E66" s="4">
        <v>46</v>
      </c>
      <c r="F66" s="4">
        <v>46</v>
      </c>
      <c r="G66" s="4">
        <v>46</v>
      </c>
      <c r="H66" s="4">
        <v>52</v>
      </c>
      <c r="I66" s="4">
        <v>46</v>
      </c>
      <c r="J66" s="4">
        <v>45</v>
      </c>
    </row>
    <row r="67" spans="1:10" hidden="1">
      <c r="A67" s="5" t="s">
        <v>0</v>
      </c>
      <c r="B67" s="4"/>
      <c r="C67" s="4"/>
      <c r="D67" s="3"/>
      <c r="E67" s="4">
        <f t="shared" ref="E67:J67" si="15">SUM(E55:E66)</f>
        <v>1756</v>
      </c>
      <c r="F67" s="4">
        <f t="shared" si="15"/>
        <v>1758</v>
      </c>
      <c r="G67" s="4">
        <f t="shared" si="15"/>
        <v>1743</v>
      </c>
      <c r="H67" s="4">
        <f t="shared" si="15"/>
        <v>2040</v>
      </c>
      <c r="I67" s="4">
        <f t="shared" si="15"/>
        <v>1727</v>
      </c>
      <c r="J67" s="4">
        <f t="shared" si="15"/>
        <v>1599</v>
      </c>
    </row>
    <row r="68" spans="1:10">
      <c r="D68" s="2"/>
      <c r="E68" s="2"/>
      <c r="F68" s="2"/>
      <c r="G68" s="2"/>
      <c r="H68" s="2"/>
      <c r="I68" s="2"/>
    </row>
    <row r="69" spans="1:10" ht="15.75">
      <c r="A69" s="86" t="s">
        <v>42</v>
      </c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" customHeight="1">
      <c r="A70" s="87" t="s">
        <v>18</v>
      </c>
      <c r="B70" s="94" t="s">
        <v>17</v>
      </c>
      <c r="C70" s="91" t="s">
        <v>16</v>
      </c>
      <c r="D70" s="92" t="s">
        <v>15</v>
      </c>
      <c r="E70" s="84" t="s">
        <v>37</v>
      </c>
      <c r="F70" s="84" t="s">
        <v>36</v>
      </c>
      <c r="G70" s="84" t="s">
        <v>41</v>
      </c>
      <c r="H70" s="84" t="s">
        <v>40</v>
      </c>
      <c r="I70" s="84" t="s">
        <v>39</v>
      </c>
      <c r="J70" s="84" t="s">
        <v>29</v>
      </c>
    </row>
    <row r="71" spans="1:10" ht="12.75" thickBot="1">
      <c r="A71" s="88"/>
      <c r="B71" s="95"/>
      <c r="C71" s="90"/>
      <c r="D71" s="93"/>
      <c r="E71" s="85"/>
      <c r="F71" s="85"/>
      <c r="G71" s="85"/>
      <c r="H71" s="85"/>
      <c r="I71" s="85"/>
      <c r="J71" s="85"/>
    </row>
    <row r="72" spans="1:10">
      <c r="A72" s="1" t="s">
        <v>12</v>
      </c>
      <c r="B72" s="4">
        <v>1340</v>
      </c>
      <c r="C72" s="4">
        <v>889</v>
      </c>
      <c r="D72" s="3">
        <f t="shared" ref="D72:D84" si="16">C72/B72</f>
        <v>0.66343283582089552</v>
      </c>
      <c r="E72" s="3">
        <f t="shared" ref="E72:E83" si="17">E87/B72</f>
        <v>0.67985074626865671</v>
      </c>
      <c r="F72" s="3">
        <f t="shared" ref="F72:F83" si="18">F87/B72</f>
        <v>0.84850746268656718</v>
      </c>
      <c r="G72" s="3">
        <f t="shared" ref="G72:G83" si="19">G87/B72</f>
        <v>0.84552238805970148</v>
      </c>
      <c r="H72" s="3">
        <f t="shared" ref="H72:H83" si="20">H87/B72</f>
        <v>0.90149253731343282</v>
      </c>
      <c r="I72" s="3">
        <f t="shared" ref="I72:I83" si="21">I87/B72</f>
        <v>0.68358208955223876</v>
      </c>
      <c r="J72" s="3">
        <f t="shared" ref="J72:J83" si="22">J87/B72</f>
        <v>0.19402985074626866</v>
      </c>
    </row>
    <row r="73" spans="1:10">
      <c r="A73" s="1" t="s">
        <v>11</v>
      </c>
      <c r="B73" s="4">
        <v>1589</v>
      </c>
      <c r="C73" s="4">
        <v>1197</v>
      </c>
      <c r="D73" s="3">
        <f t="shared" si="16"/>
        <v>0.75330396475770922</v>
      </c>
      <c r="E73" s="3">
        <f t="shared" si="17"/>
        <v>0.77847702957835119</v>
      </c>
      <c r="F73" s="3">
        <f t="shared" si="18"/>
        <v>0.92888609188168658</v>
      </c>
      <c r="G73" s="3">
        <f t="shared" si="19"/>
        <v>0.92070484581497802</v>
      </c>
      <c r="H73" s="3">
        <f t="shared" si="20"/>
        <v>0.96224040276903711</v>
      </c>
      <c r="I73" s="3">
        <f t="shared" si="21"/>
        <v>0.76022655758338575</v>
      </c>
      <c r="J73" s="3">
        <f t="shared" si="22"/>
        <v>0.42039018250471993</v>
      </c>
    </row>
    <row r="74" spans="1:10">
      <c r="A74" s="1" t="s">
        <v>10</v>
      </c>
      <c r="B74" s="6">
        <v>460</v>
      </c>
      <c r="C74" s="6">
        <v>355</v>
      </c>
      <c r="D74" s="3">
        <f t="shared" si="16"/>
        <v>0.77173913043478259</v>
      </c>
      <c r="E74" s="3">
        <f t="shared" si="17"/>
        <v>0.79347826086956519</v>
      </c>
      <c r="F74" s="3">
        <f t="shared" si="18"/>
        <v>0.89565217391304353</v>
      </c>
      <c r="G74" s="3">
        <f t="shared" si="19"/>
        <v>0.88478260869565217</v>
      </c>
      <c r="H74" s="3">
        <f t="shared" si="20"/>
        <v>0.93043478260869561</v>
      </c>
      <c r="I74" s="3">
        <f t="shared" si="21"/>
        <v>0.79130434782608694</v>
      </c>
      <c r="J74" s="3">
        <f t="shared" si="22"/>
        <v>0.56304347826086953</v>
      </c>
    </row>
    <row r="75" spans="1:10">
      <c r="A75" s="1" t="s">
        <v>9</v>
      </c>
      <c r="B75" s="4">
        <v>685</v>
      </c>
      <c r="C75" s="4">
        <v>472</v>
      </c>
      <c r="D75" s="3">
        <f t="shared" si="16"/>
        <v>0.68905109489051097</v>
      </c>
      <c r="E75" s="3">
        <f t="shared" si="17"/>
        <v>0.70802919708029199</v>
      </c>
      <c r="F75" s="3">
        <f t="shared" si="18"/>
        <v>0.85255474452554747</v>
      </c>
      <c r="G75" s="3">
        <f t="shared" si="19"/>
        <v>0.84963503649635042</v>
      </c>
      <c r="H75" s="3">
        <f t="shared" si="20"/>
        <v>0.90364963503649631</v>
      </c>
      <c r="I75" s="3">
        <f t="shared" si="21"/>
        <v>0.70218978102189777</v>
      </c>
      <c r="J75" s="3">
        <f t="shared" si="22"/>
        <v>0.32554744525547447</v>
      </c>
    </row>
    <row r="76" spans="1:10">
      <c r="A76" s="1" t="s">
        <v>8</v>
      </c>
      <c r="B76" s="4">
        <v>766</v>
      </c>
      <c r="C76" s="4">
        <v>535</v>
      </c>
      <c r="D76" s="3">
        <f t="shared" si="16"/>
        <v>0.69843342036553524</v>
      </c>
      <c r="E76" s="3">
        <f t="shared" si="17"/>
        <v>0.71409921671018273</v>
      </c>
      <c r="F76" s="3">
        <f t="shared" si="18"/>
        <v>0.83942558746736295</v>
      </c>
      <c r="G76" s="3">
        <f t="shared" si="19"/>
        <v>0.835509138381201</v>
      </c>
      <c r="H76" s="3">
        <f t="shared" si="20"/>
        <v>0.8955613577023499</v>
      </c>
      <c r="I76" s="3">
        <f t="shared" si="21"/>
        <v>0.70496083550913835</v>
      </c>
      <c r="J76" s="3">
        <f t="shared" si="22"/>
        <v>0.50522193211488253</v>
      </c>
    </row>
    <row r="77" spans="1:10">
      <c r="A77" s="1" t="s">
        <v>7</v>
      </c>
      <c r="B77" s="4">
        <v>701</v>
      </c>
      <c r="C77" s="4">
        <v>445</v>
      </c>
      <c r="D77" s="3">
        <f t="shared" si="16"/>
        <v>0.63480741797432239</v>
      </c>
      <c r="E77" s="3">
        <f t="shared" si="17"/>
        <v>0.6747503566333809</v>
      </c>
      <c r="F77" s="3">
        <f t="shared" si="18"/>
        <v>0.81597717546362336</v>
      </c>
      <c r="G77" s="3">
        <f t="shared" si="19"/>
        <v>0.81027104136947214</v>
      </c>
      <c r="H77" s="3">
        <f t="shared" si="20"/>
        <v>0.83309557774607701</v>
      </c>
      <c r="I77" s="3">
        <f t="shared" si="21"/>
        <v>0.53922967189728954</v>
      </c>
      <c r="J77" s="3">
        <f t="shared" si="22"/>
        <v>0.39087018544935809</v>
      </c>
    </row>
    <row r="78" spans="1:10">
      <c r="A78" s="1" t="s">
        <v>6</v>
      </c>
      <c r="B78" s="4">
        <v>365</v>
      </c>
      <c r="C78" s="4">
        <v>290</v>
      </c>
      <c r="D78" s="3">
        <f t="shared" si="16"/>
        <v>0.79452054794520544</v>
      </c>
      <c r="E78" s="3">
        <f t="shared" si="17"/>
        <v>0.80821917808219179</v>
      </c>
      <c r="F78" s="3">
        <f t="shared" si="18"/>
        <v>0.852054794520548</v>
      </c>
      <c r="G78" s="3">
        <f t="shared" si="19"/>
        <v>0.852054794520548</v>
      </c>
      <c r="H78" s="3">
        <f t="shared" si="20"/>
        <v>0.87671232876712324</v>
      </c>
      <c r="I78" s="3">
        <f t="shared" si="21"/>
        <v>0.59452054794520548</v>
      </c>
      <c r="J78" s="3">
        <f t="shared" si="22"/>
        <v>0.63835616438356169</v>
      </c>
    </row>
    <row r="79" spans="1:10">
      <c r="A79" s="1" t="s">
        <v>5</v>
      </c>
      <c r="B79" s="4">
        <v>2207</v>
      </c>
      <c r="C79" s="4">
        <v>1788</v>
      </c>
      <c r="D79" s="3">
        <f t="shared" si="16"/>
        <v>0.81014952424105124</v>
      </c>
      <c r="E79" s="3">
        <f t="shared" si="17"/>
        <v>0.82691436338921609</v>
      </c>
      <c r="F79" s="3">
        <f t="shared" si="18"/>
        <v>0.91844132306298143</v>
      </c>
      <c r="G79" s="3">
        <f t="shared" si="19"/>
        <v>0.91164476665156324</v>
      </c>
      <c r="H79" s="3">
        <f t="shared" si="20"/>
        <v>0.9447213411871318</v>
      </c>
      <c r="I79" s="3">
        <f t="shared" si="21"/>
        <v>0.81694608065246943</v>
      </c>
      <c r="J79" s="3">
        <f t="shared" si="22"/>
        <v>0.60761214318078838</v>
      </c>
    </row>
    <row r="80" spans="1:10">
      <c r="A80" s="1" t="s">
        <v>4</v>
      </c>
      <c r="B80" s="4">
        <v>880</v>
      </c>
      <c r="C80" s="4">
        <v>656</v>
      </c>
      <c r="D80" s="3">
        <f t="shared" si="16"/>
        <v>0.74545454545454548</v>
      </c>
      <c r="E80" s="3">
        <f t="shared" si="17"/>
        <v>0.80340909090909096</v>
      </c>
      <c r="F80" s="3">
        <f t="shared" si="18"/>
        <v>0.89659090909090911</v>
      </c>
      <c r="G80" s="3">
        <f t="shared" si="19"/>
        <v>0.90113636363636362</v>
      </c>
      <c r="H80" s="3">
        <f t="shared" si="20"/>
        <v>0.90909090909090906</v>
      </c>
      <c r="I80" s="3">
        <f t="shared" si="21"/>
        <v>0.7488636363636364</v>
      </c>
      <c r="J80" s="3">
        <f t="shared" si="22"/>
        <v>0.58068181818181819</v>
      </c>
    </row>
    <row r="81" spans="1:10">
      <c r="A81" s="1" t="s">
        <v>3</v>
      </c>
      <c r="B81" s="6">
        <v>1003</v>
      </c>
      <c r="C81" s="6">
        <v>840</v>
      </c>
      <c r="D81" s="3">
        <f t="shared" si="16"/>
        <v>0.83748753738783654</v>
      </c>
      <c r="E81" s="3">
        <f t="shared" si="17"/>
        <v>0.84845463609172478</v>
      </c>
      <c r="F81" s="3">
        <f t="shared" si="18"/>
        <v>0.94217347956131603</v>
      </c>
      <c r="G81" s="3">
        <f t="shared" si="19"/>
        <v>0.94017946161515453</v>
      </c>
      <c r="H81" s="3">
        <f t="shared" si="20"/>
        <v>0.96211365902293122</v>
      </c>
      <c r="I81" s="3">
        <f t="shared" si="21"/>
        <v>0.84346959122632104</v>
      </c>
      <c r="J81" s="3">
        <f t="shared" si="22"/>
        <v>0.70588235294117652</v>
      </c>
    </row>
    <row r="82" spans="1:10">
      <c r="A82" s="1" t="s">
        <v>2</v>
      </c>
      <c r="B82" s="4">
        <v>412</v>
      </c>
      <c r="C82" s="4">
        <v>260</v>
      </c>
      <c r="D82" s="3">
        <f t="shared" si="16"/>
        <v>0.6310679611650486</v>
      </c>
      <c r="E82" s="3">
        <f t="shared" si="17"/>
        <v>0.65776699029126218</v>
      </c>
      <c r="F82" s="3">
        <f t="shared" si="18"/>
        <v>0.80339805825242716</v>
      </c>
      <c r="G82" s="3">
        <f t="shared" si="19"/>
        <v>0.79126213592233008</v>
      </c>
      <c r="H82" s="3">
        <f t="shared" si="20"/>
        <v>0.82524271844660191</v>
      </c>
      <c r="I82" s="3">
        <f t="shared" si="21"/>
        <v>0.64077669902912626</v>
      </c>
      <c r="J82" s="3">
        <f t="shared" si="22"/>
        <v>0.28883495145631066</v>
      </c>
    </row>
    <row r="83" spans="1:10">
      <c r="A83" s="1" t="s">
        <v>1</v>
      </c>
      <c r="B83" s="4">
        <v>217</v>
      </c>
      <c r="C83" s="4">
        <v>152</v>
      </c>
      <c r="D83" s="3">
        <f t="shared" si="16"/>
        <v>0.70046082949308752</v>
      </c>
      <c r="E83" s="3">
        <f t="shared" si="17"/>
        <v>0.7142857142857143</v>
      </c>
      <c r="F83" s="3">
        <f t="shared" si="18"/>
        <v>0.84792626728110598</v>
      </c>
      <c r="G83" s="3">
        <f t="shared" si="19"/>
        <v>0.84331797235023043</v>
      </c>
      <c r="H83" s="3">
        <f t="shared" si="20"/>
        <v>0.9124423963133641</v>
      </c>
      <c r="I83" s="3">
        <f t="shared" si="21"/>
        <v>0.70046082949308752</v>
      </c>
      <c r="J83" s="3">
        <f t="shared" si="22"/>
        <v>0.56682027649769584</v>
      </c>
    </row>
    <row r="84" spans="1:10">
      <c r="A84" s="5" t="s">
        <v>32</v>
      </c>
      <c r="B84" s="4">
        <f>SUM(B72:B83)</f>
        <v>10625</v>
      </c>
      <c r="C84" s="4">
        <f>SUM(C72:C83)</f>
        <v>7879</v>
      </c>
      <c r="D84" s="3">
        <f t="shared" si="16"/>
        <v>0.74155294117647064</v>
      </c>
      <c r="E84" s="3"/>
      <c r="F84" s="3"/>
      <c r="G84" s="3"/>
      <c r="H84" s="3"/>
      <c r="I84" s="3"/>
      <c r="J84" s="4"/>
    </row>
    <row r="85" spans="1:10">
      <c r="A85" s="5"/>
      <c r="B85" s="4"/>
      <c r="C85" s="4"/>
      <c r="D85" s="3"/>
      <c r="E85" s="3"/>
      <c r="F85" s="3"/>
      <c r="G85" s="3"/>
      <c r="H85" s="3"/>
      <c r="I85" s="3"/>
      <c r="J85" s="4"/>
    </row>
    <row r="86" spans="1:10" hidden="1">
      <c r="B86" s="4"/>
      <c r="C86" s="4"/>
      <c r="D86" s="3"/>
      <c r="E86" s="7" t="s">
        <v>37</v>
      </c>
      <c r="F86" s="7" t="s">
        <v>36</v>
      </c>
      <c r="G86" s="7" t="s">
        <v>41</v>
      </c>
      <c r="H86" s="7" t="s">
        <v>40</v>
      </c>
      <c r="I86" s="7" t="s">
        <v>39</v>
      </c>
      <c r="J86" s="7" t="s">
        <v>20</v>
      </c>
    </row>
    <row r="87" spans="1:10" hidden="1">
      <c r="A87" s="1" t="s">
        <v>12</v>
      </c>
      <c r="B87" s="4"/>
      <c r="C87" s="4"/>
      <c r="D87" s="3"/>
      <c r="E87" s="4">
        <v>911</v>
      </c>
      <c r="F87" s="4">
        <v>1137</v>
      </c>
      <c r="G87" s="4">
        <v>1133</v>
      </c>
      <c r="H87" s="4">
        <v>1208</v>
      </c>
      <c r="I87" s="4">
        <v>916</v>
      </c>
      <c r="J87" s="4">
        <v>260</v>
      </c>
    </row>
    <row r="88" spans="1:10" hidden="1">
      <c r="A88" s="1" t="s">
        <v>11</v>
      </c>
      <c r="B88" s="4"/>
      <c r="C88" s="4"/>
      <c r="D88" s="3"/>
      <c r="E88" s="4">
        <v>1237</v>
      </c>
      <c r="F88" s="4">
        <v>1476</v>
      </c>
      <c r="G88" s="4">
        <v>1463</v>
      </c>
      <c r="H88" s="4">
        <v>1529</v>
      </c>
      <c r="I88" s="4">
        <v>1208</v>
      </c>
      <c r="J88" s="4">
        <v>668</v>
      </c>
    </row>
    <row r="89" spans="1:10" hidden="1">
      <c r="A89" s="1" t="s">
        <v>10</v>
      </c>
      <c r="B89" s="4"/>
      <c r="C89" s="4"/>
      <c r="D89" s="3"/>
      <c r="E89" s="4">
        <v>365</v>
      </c>
      <c r="F89" s="4">
        <v>412</v>
      </c>
      <c r="G89" s="4">
        <v>407</v>
      </c>
      <c r="H89" s="4">
        <v>428</v>
      </c>
      <c r="I89" s="4">
        <v>364</v>
      </c>
      <c r="J89" s="4">
        <v>259</v>
      </c>
    </row>
    <row r="90" spans="1:10" hidden="1">
      <c r="A90" s="1" t="s">
        <v>9</v>
      </c>
      <c r="B90" s="4"/>
      <c r="C90" s="4"/>
      <c r="D90" s="3"/>
      <c r="E90" s="4">
        <v>485</v>
      </c>
      <c r="F90" s="4">
        <v>584</v>
      </c>
      <c r="G90" s="4">
        <v>582</v>
      </c>
      <c r="H90" s="4">
        <v>619</v>
      </c>
      <c r="I90" s="4">
        <v>481</v>
      </c>
      <c r="J90" s="4">
        <v>223</v>
      </c>
    </row>
    <row r="91" spans="1:10" hidden="1">
      <c r="A91" s="1" t="s">
        <v>8</v>
      </c>
      <c r="B91" s="4"/>
      <c r="C91" s="4"/>
      <c r="D91" s="3"/>
      <c r="E91" s="4">
        <v>547</v>
      </c>
      <c r="F91" s="4">
        <v>643</v>
      </c>
      <c r="G91" s="4">
        <v>640</v>
      </c>
      <c r="H91" s="4">
        <v>686</v>
      </c>
      <c r="I91" s="4">
        <v>540</v>
      </c>
      <c r="J91" s="4">
        <v>387</v>
      </c>
    </row>
    <row r="92" spans="1:10" hidden="1">
      <c r="A92" s="1" t="s">
        <v>7</v>
      </c>
      <c r="B92" s="4"/>
      <c r="C92" s="4"/>
      <c r="D92" s="3"/>
      <c r="E92" s="4">
        <v>473</v>
      </c>
      <c r="F92" s="4">
        <v>572</v>
      </c>
      <c r="G92" s="4">
        <v>568</v>
      </c>
      <c r="H92" s="4">
        <v>584</v>
      </c>
      <c r="I92" s="4">
        <v>378</v>
      </c>
      <c r="J92" s="4">
        <v>274</v>
      </c>
    </row>
    <row r="93" spans="1:10" hidden="1">
      <c r="A93" s="1" t="s">
        <v>6</v>
      </c>
      <c r="B93" s="4"/>
      <c r="C93" s="4"/>
      <c r="D93" s="3"/>
      <c r="E93" s="4">
        <v>295</v>
      </c>
      <c r="F93" s="4">
        <v>311</v>
      </c>
      <c r="G93" s="4">
        <v>311</v>
      </c>
      <c r="H93" s="4">
        <v>320</v>
      </c>
      <c r="I93" s="4">
        <v>217</v>
      </c>
      <c r="J93" s="4">
        <v>233</v>
      </c>
    </row>
    <row r="94" spans="1:10" hidden="1">
      <c r="A94" s="1" t="s">
        <v>5</v>
      </c>
      <c r="B94" s="4"/>
      <c r="C94" s="4"/>
      <c r="D94" s="3"/>
      <c r="E94" s="4">
        <v>1825</v>
      </c>
      <c r="F94" s="4">
        <v>2027</v>
      </c>
      <c r="G94" s="4">
        <v>2012</v>
      </c>
      <c r="H94" s="4">
        <v>2085</v>
      </c>
      <c r="I94" s="4">
        <v>1803</v>
      </c>
      <c r="J94" s="4">
        <v>1341</v>
      </c>
    </row>
    <row r="95" spans="1:10" hidden="1">
      <c r="A95" s="1" t="s">
        <v>4</v>
      </c>
      <c r="B95" s="4"/>
      <c r="C95" s="4"/>
      <c r="D95" s="3"/>
      <c r="E95" s="4">
        <v>707</v>
      </c>
      <c r="F95" s="4">
        <v>789</v>
      </c>
      <c r="G95" s="4">
        <v>793</v>
      </c>
      <c r="H95" s="4">
        <v>800</v>
      </c>
      <c r="I95" s="4">
        <v>659</v>
      </c>
      <c r="J95" s="4">
        <v>511</v>
      </c>
    </row>
    <row r="96" spans="1:10" hidden="1">
      <c r="A96" s="1" t="s">
        <v>3</v>
      </c>
      <c r="B96" s="4"/>
      <c r="C96" s="4"/>
      <c r="D96" s="3"/>
      <c r="E96" s="4">
        <v>851</v>
      </c>
      <c r="F96" s="4">
        <v>945</v>
      </c>
      <c r="G96" s="4">
        <v>943</v>
      </c>
      <c r="H96" s="4">
        <v>965</v>
      </c>
      <c r="I96" s="4">
        <v>846</v>
      </c>
      <c r="J96" s="4">
        <v>708</v>
      </c>
    </row>
    <row r="97" spans="1:21" hidden="1">
      <c r="A97" s="1" t="s">
        <v>2</v>
      </c>
      <c r="B97" s="4"/>
      <c r="C97" s="4"/>
      <c r="D97" s="3"/>
      <c r="E97" s="4">
        <v>271</v>
      </c>
      <c r="F97" s="4">
        <v>331</v>
      </c>
      <c r="G97" s="4">
        <v>326</v>
      </c>
      <c r="H97" s="4">
        <v>340</v>
      </c>
      <c r="I97" s="4">
        <v>264</v>
      </c>
      <c r="J97" s="4">
        <v>119</v>
      </c>
    </row>
    <row r="98" spans="1:21" hidden="1">
      <c r="A98" s="1" t="s">
        <v>1</v>
      </c>
      <c r="B98" s="4"/>
      <c r="C98" s="4"/>
      <c r="D98" s="3"/>
      <c r="E98" s="4">
        <v>155</v>
      </c>
      <c r="F98" s="4">
        <v>184</v>
      </c>
      <c r="G98" s="4">
        <v>183</v>
      </c>
      <c r="H98" s="4">
        <v>198</v>
      </c>
      <c r="I98" s="4">
        <v>152</v>
      </c>
      <c r="J98" s="4">
        <v>123</v>
      </c>
    </row>
    <row r="99" spans="1:21" hidden="1">
      <c r="A99" s="5" t="s">
        <v>0</v>
      </c>
      <c r="B99" s="4"/>
      <c r="C99" s="4"/>
      <c r="D99" s="3"/>
      <c r="E99" s="4">
        <f t="shared" ref="E99:J99" si="23">SUM(E87:E98)</f>
        <v>8122</v>
      </c>
      <c r="F99" s="4">
        <f t="shared" si="23"/>
        <v>9411</v>
      </c>
      <c r="G99" s="4">
        <f t="shared" si="23"/>
        <v>9361</v>
      </c>
      <c r="H99" s="4">
        <f t="shared" si="23"/>
        <v>9762</v>
      </c>
      <c r="I99" s="4">
        <f t="shared" si="23"/>
        <v>7828</v>
      </c>
      <c r="J99" s="4">
        <f t="shared" si="23"/>
        <v>5106</v>
      </c>
    </row>
    <row r="100" spans="1:21">
      <c r="A100" s="5"/>
      <c r="D100" s="2"/>
      <c r="E100" s="2"/>
      <c r="F100" s="2"/>
      <c r="G100" s="2"/>
      <c r="H100" s="2"/>
      <c r="I100" s="2"/>
    </row>
    <row r="101" spans="1:21" ht="15.75">
      <c r="A101" s="86" t="s">
        <v>38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21" ht="12" customHeight="1">
      <c r="A102" s="87" t="s">
        <v>18</v>
      </c>
      <c r="B102" s="94" t="s">
        <v>17</v>
      </c>
      <c r="C102" s="91" t="s">
        <v>16</v>
      </c>
      <c r="D102" s="92" t="s">
        <v>15</v>
      </c>
      <c r="E102" s="84" t="s">
        <v>37</v>
      </c>
      <c r="F102" s="84" t="s">
        <v>36</v>
      </c>
      <c r="G102" s="84" t="s">
        <v>26</v>
      </c>
      <c r="H102" s="84" t="s">
        <v>25</v>
      </c>
      <c r="I102" s="84" t="s">
        <v>24</v>
      </c>
      <c r="J102" s="84" t="s">
        <v>22</v>
      </c>
      <c r="K102" s="84" t="s">
        <v>30</v>
      </c>
      <c r="L102" s="84" t="s">
        <v>29</v>
      </c>
      <c r="M102" s="7"/>
    </row>
    <row r="103" spans="1:21" ht="12.75" thickBot="1">
      <c r="A103" s="88"/>
      <c r="B103" s="95"/>
      <c r="C103" s="90"/>
      <c r="D103" s="93"/>
      <c r="E103" s="85"/>
      <c r="F103" s="85"/>
      <c r="G103" s="85"/>
      <c r="H103" s="85"/>
      <c r="I103" s="85"/>
      <c r="J103" s="85"/>
      <c r="K103" s="85"/>
      <c r="L103" s="85"/>
      <c r="M103" s="9"/>
      <c r="N103" s="7"/>
      <c r="O103" s="7"/>
      <c r="P103" s="7"/>
      <c r="Q103" s="7"/>
      <c r="R103" s="7"/>
      <c r="S103" s="7"/>
      <c r="T103" s="7"/>
      <c r="U103" s="7"/>
    </row>
    <row r="104" spans="1:21">
      <c r="A104" s="1" t="s">
        <v>12</v>
      </c>
      <c r="B104" s="4">
        <v>414</v>
      </c>
      <c r="C104" s="4">
        <v>224</v>
      </c>
      <c r="D104" s="3">
        <f t="shared" ref="D104:D116" si="24">C104/B104</f>
        <v>0.54106280193236711</v>
      </c>
      <c r="E104" s="3">
        <f t="shared" ref="E104:E115" si="25">E119/B104</f>
        <v>0.85265700483091789</v>
      </c>
      <c r="F104" s="3">
        <f t="shared" ref="F104:F115" si="26">F119/B104</f>
        <v>0.90338164251207731</v>
      </c>
      <c r="G104" s="3">
        <f t="shared" ref="G104:G115" si="27">G119/B104</f>
        <v>0.72222222222222221</v>
      </c>
      <c r="H104" s="3">
        <f t="shared" ref="H104:H115" si="28">H119/B104</f>
        <v>0.77536231884057971</v>
      </c>
      <c r="I104" s="3">
        <f t="shared" ref="I104:I115" si="29">I119/B104</f>
        <v>0.93961352657004826</v>
      </c>
      <c r="J104" s="3">
        <f t="shared" ref="J104:J115" si="30">J119/B104</f>
        <v>0.56038647342995174</v>
      </c>
      <c r="K104" s="3">
        <f t="shared" ref="K104:K115" si="31">K119/B104</f>
        <v>0.70772946859903385</v>
      </c>
      <c r="L104" s="3">
        <f t="shared" ref="L104:L115" si="32">L119/B104</f>
        <v>0.21497584541062803</v>
      </c>
      <c r="M104" s="8"/>
    </row>
    <row r="105" spans="1:21">
      <c r="A105" s="1" t="s">
        <v>11</v>
      </c>
      <c r="B105" s="4">
        <v>558</v>
      </c>
      <c r="C105" s="4">
        <v>383</v>
      </c>
      <c r="D105" s="3">
        <f t="shared" si="24"/>
        <v>0.68637992831541217</v>
      </c>
      <c r="E105" s="3">
        <f t="shared" si="25"/>
        <v>0.93906810035842292</v>
      </c>
      <c r="F105" s="3">
        <f t="shared" si="26"/>
        <v>0.97132616487455192</v>
      </c>
      <c r="G105" s="3">
        <f t="shared" si="27"/>
        <v>0.85483870967741937</v>
      </c>
      <c r="H105" s="3">
        <f t="shared" si="28"/>
        <v>0.87096774193548387</v>
      </c>
      <c r="I105" s="3">
        <f t="shared" si="29"/>
        <v>0.978494623655914</v>
      </c>
      <c r="J105" s="3">
        <f t="shared" si="30"/>
        <v>0.78494623655913975</v>
      </c>
      <c r="K105" s="3">
        <f t="shared" si="31"/>
        <v>0.76164874551971329</v>
      </c>
      <c r="L105" s="3">
        <f t="shared" si="32"/>
        <v>0.44444444444444442</v>
      </c>
      <c r="M105" s="8"/>
    </row>
    <row r="106" spans="1:21">
      <c r="A106" s="1" t="s">
        <v>10</v>
      </c>
      <c r="B106" s="6">
        <v>179</v>
      </c>
      <c r="C106" s="6">
        <v>98</v>
      </c>
      <c r="D106" s="3">
        <f t="shared" si="24"/>
        <v>0.54748603351955305</v>
      </c>
      <c r="E106" s="3">
        <f t="shared" si="25"/>
        <v>0.87150837988826813</v>
      </c>
      <c r="F106" s="3">
        <f t="shared" si="26"/>
        <v>0.8994413407821229</v>
      </c>
      <c r="G106" s="3">
        <f t="shared" si="27"/>
        <v>0.77653631284916202</v>
      </c>
      <c r="H106" s="3">
        <f t="shared" si="28"/>
        <v>0.79329608938547491</v>
      </c>
      <c r="I106" s="3">
        <f t="shared" si="29"/>
        <v>0.8994413407821229</v>
      </c>
      <c r="J106" s="3">
        <f t="shared" si="30"/>
        <v>0.57541899441340782</v>
      </c>
      <c r="K106" s="3">
        <f t="shared" si="31"/>
        <v>0.74860335195530725</v>
      </c>
      <c r="L106" s="3">
        <f t="shared" si="32"/>
        <v>0.58100558659217882</v>
      </c>
      <c r="M106" s="8"/>
    </row>
    <row r="107" spans="1:21">
      <c r="A107" s="1" t="s">
        <v>9</v>
      </c>
      <c r="B107" s="4">
        <v>235</v>
      </c>
      <c r="C107" s="4">
        <v>143</v>
      </c>
      <c r="D107" s="3">
        <f t="shared" si="24"/>
        <v>0.60851063829787233</v>
      </c>
      <c r="E107" s="3">
        <f t="shared" si="25"/>
        <v>0.83404255319148934</v>
      </c>
      <c r="F107" s="3">
        <f t="shared" si="26"/>
        <v>0.89787234042553188</v>
      </c>
      <c r="G107" s="3">
        <f t="shared" si="27"/>
        <v>0.79148936170212769</v>
      </c>
      <c r="H107" s="3">
        <f t="shared" si="28"/>
        <v>0.77872340425531916</v>
      </c>
      <c r="I107" s="3">
        <f t="shared" si="29"/>
        <v>0.91063829787234041</v>
      </c>
      <c r="J107" s="3">
        <f t="shared" si="30"/>
        <v>0.62127659574468086</v>
      </c>
      <c r="K107" s="3">
        <f t="shared" si="31"/>
        <v>0.78723404255319152</v>
      </c>
      <c r="L107" s="3">
        <f t="shared" si="32"/>
        <v>0.4</v>
      </c>
      <c r="M107" s="8"/>
    </row>
    <row r="108" spans="1:21">
      <c r="A108" s="1" t="s">
        <v>8</v>
      </c>
      <c r="B108" s="4">
        <v>244</v>
      </c>
      <c r="C108" s="4">
        <v>126</v>
      </c>
      <c r="D108" s="3">
        <f t="shared" si="24"/>
        <v>0.51639344262295084</v>
      </c>
      <c r="E108" s="3">
        <f t="shared" si="25"/>
        <v>0.88934426229508201</v>
      </c>
      <c r="F108" s="3">
        <f t="shared" si="26"/>
        <v>0.95081967213114749</v>
      </c>
      <c r="G108" s="3">
        <f t="shared" si="27"/>
        <v>0.76229508196721307</v>
      </c>
      <c r="H108" s="3">
        <f t="shared" si="28"/>
        <v>0.77868852459016391</v>
      </c>
      <c r="I108" s="3">
        <f t="shared" si="29"/>
        <v>0.95491803278688525</v>
      </c>
      <c r="J108" s="3">
        <f t="shared" si="30"/>
        <v>0.52868852459016391</v>
      </c>
      <c r="K108" s="3">
        <f t="shared" si="31"/>
        <v>0.74590163934426235</v>
      </c>
      <c r="L108" s="3">
        <f t="shared" si="32"/>
        <v>0.44672131147540983</v>
      </c>
      <c r="M108" s="8"/>
    </row>
    <row r="109" spans="1:21">
      <c r="A109" s="1" t="s">
        <v>7</v>
      </c>
      <c r="B109" s="4">
        <v>212</v>
      </c>
      <c r="C109" s="4">
        <v>101</v>
      </c>
      <c r="D109" s="3">
        <f t="shared" si="24"/>
        <v>0.47641509433962265</v>
      </c>
      <c r="E109" s="3">
        <f t="shared" si="25"/>
        <v>0.79716981132075471</v>
      </c>
      <c r="F109" s="3">
        <f t="shared" si="26"/>
        <v>0.84905660377358494</v>
      </c>
      <c r="G109" s="3">
        <f t="shared" si="27"/>
        <v>0.64150943396226412</v>
      </c>
      <c r="H109" s="3">
        <f t="shared" si="28"/>
        <v>0.76886792452830188</v>
      </c>
      <c r="I109" s="3">
        <f t="shared" si="29"/>
        <v>0.85377358490566035</v>
      </c>
      <c r="J109" s="3">
        <f t="shared" si="30"/>
        <v>0.39622641509433965</v>
      </c>
      <c r="K109" s="3">
        <f t="shared" si="31"/>
        <v>0.61792452830188682</v>
      </c>
      <c r="L109" s="3">
        <f t="shared" si="32"/>
        <v>0.38207547169811323</v>
      </c>
      <c r="M109" s="8"/>
    </row>
    <row r="110" spans="1:21">
      <c r="A110" s="1" t="s">
        <v>6</v>
      </c>
      <c r="B110" s="4">
        <v>137</v>
      </c>
      <c r="C110" s="4">
        <v>97</v>
      </c>
      <c r="D110" s="3">
        <f t="shared" si="24"/>
        <v>0.70802919708029199</v>
      </c>
      <c r="E110" s="3">
        <f t="shared" si="25"/>
        <v>0.92700729927007297</v>
      </c>
      <c r="F110" s="3">
        <f t="shared" si="26"/>
        <v>0.95620437956204385</v>
      </c>
      <c r="G110" s="3">
        <f t="shared" si="27"/>
        <v>0.84671532846715325</v>
      </c>
      <c r="H110" s="3">
        <f t="shared" si="28"/>
        <v>0.89051094890510951</v>
      </c>
      <c r="I110" s="3">
        <f t="shared" si="29"/>
        <v>0.95620437956204385</v>
      </c>
      <c r="J110" s="3">
        <f t="shared" si="30"/>
        <v>0.74452554744525545</v>
      </c>
      <c r="K110" s="3">
        <f t="shared" si="31"/>
        <v>0.84671532846715325</v>
      </c>
      <c r="L110" s="3">
        <f t="shared" si="32"/>
        <v>0.73722627737226276</v>
      </c>
      <c r="M110" s="8"/>
    </row>
    <row r="111" spans="1:21">
      <c r="A111" s="1" t="s">
        <v>5</v>
      </c>
      <c r="B111" s="4">
        <v>748</v>
      </c>
      <c r="C111" s="4">
        <v>566</v>
      </c>
      <c r="D111" s="3">
        <f t="shared" si="24"/>
        <v>0.75668449197860965</v>
      </c>
      <c r="E111" s="3">
        <f t="shared" si="25"/>
        <v>0.9237967914438503</v>
      </c>
      <c r="F111" s="3">
        <f t="shared" si="26"/>
        <v>0.94518716577540107</v>
      </c>
      <c r="G111" s="3">
        <f t="shared" si="27"/>
        <v>0.85160427807486627</v>
      </c>
      <c r="H111" s="3">
        <f t="shared" si="28"/>
        <v>0.85561497326203206</v>
      </c>
      <c r="I111" s="3">
        <f t="shared" si="29"/>
        <v>0.95855614973262027</v>
      </c>
      <c r="J111" s="3">
        <f t="shared" si="30"/>
        <v>0.77272727272727271</v>
      </c>
      <c r="K111" s="3">
        <f t="shared" si="31"/>
        <v>0.83556149732620322</v>
      </c>
      <c r="L111" s="3">
        <f t="shared" si="32"/>
        <v>0.70721925133689845</v>
      </c>
      <c r="M111" s="8"/>
    </row>
    <row r="112" spans="1:21">
      <c r="A112" s="1" t="s">
        <v>4</v>
      </c>
      <c r="B112" s="4">
        <v>297</v>
      </c>
      <c r="C112" s="4">
        <v>213</v>
      </c>
      <c r="D112" s="3">
        <f t="shared" si="24"/>
        <v>0.71717171717171713</v>
      </c>
      <c r="E112" s="3">
        <f t="shared" si="25"/>
        <v>0.89898989898989901</v>
      </c>
      <c r="F112" s="3">
        <f t="shared" si="26"/>
        <v>0.92255892255892258</v>
      </c>
      <c r="G112" s="3">
        <f t="shared" si="27"/>
        <v>0.83501683501683499</v>
      </c>
      <c r="H112" s="3">
        <f t="shared" si="28"/>
        <v>0.84848484848484851</v>
      </c>
      <c r="I112" s="3">
        <f t="shared" si="29"/>
        <v>0.9494949494949495</v>
      </c>
      <c r="J112" s="3">
        <f t="shared" si="30"/>
        <v>0.74747474747474751</v>
      </c>
      <c r="K112" s="3">
        <f t="shared" si="31"/>
        <v>0.83164983164983164</v>
      </c>
      <c r="L112" s="3">
        <f t="shared" si="32"/>
        <v>0.59259259259259256</v>
      </c>
      <c r="M112" s="8"/>
    </row>
    <row r="113" spans="1:13" s="12" customFormat="1">
      <c r="A113" s="10" t="s">
        <v>3</v>
      </c>
      <c r="B113" s="6">
        <v>313</v>
      </c>
      <c r="C113" s="6">
        <v>226</v>
      </c>
      <c r="D113" s="3">
        <f t="shared" si="24"/>
        <v>0.72204472843450485</v>
      </c>
      <c r="E113" s="3">
        <f t="shared" si="25"/>
        <v>0.93610223642172519</v>
      </c>
      <c r="F113" s="3">
        <f t="shared" si="26"/>
        <v>0.96485623003194887</v>
      </c>
      <c r="G113" s="3">
        <f t="shared" si="27"/>
        <v>0.86581469648562304</v>
      </c>
      <c r="H113" s="3">
        <f t="shared" si="28"/>
        <v>0.89776357827476039</v>
      </c>
      <c r="I113" s="3">
        <f t="shared" si="29"/>
        <v>0.97124600638977632</v>
      </c>
      <c r="J113" s="3">
        <f t="shared" si="30"/>
        <v>0.76677316293929709</v>
      </c>
      <c r="K113" s="3">
        <f t="shared" si="31"/>
        <v>0.85942492012779548</v>
      </c>
      <c r="L113" s="3">
        <f t="shared" si="32"/>
        <v>0.62619808306709268</v>
      </c>
      <c r="M113" s="8"/>
    </row>
    <row r="114" spans="1:13">
      <c r="A114" s="1" t="s">
        <v>2</v>
      </c>
      <c r="B114" s="4">
        <v>141</v>
      </c>
      <c r="C114" s="4">
        <v>71</v>
      </c>
      <c r="D114" s="3">
        <f t="shared" si="24"/>
        <v>0.50354609929078009</v>
      </c>
      <c r="E114" s="3">
        <f t="shared" si="25"/>
        <v>0.8014184397163121</v>
      </c>
      <c r="F114" s="3">
        <f t="shared" si="26"/>
        <v>0.84397163120567376</v>
      </c>
      <c r="G114" s="3">
        <f t="shared" si="27"/>
        <v>0.63829787234042556</v>
      </c>
      <c r="H114" s="3">
        <f t="shared" si="28"/>
        <v>0.78723404255319152</v>
      </c>
      <c r="I114" s="3">
        <f t="shared" si="29"/>
        <v>0.86524822695035464</v>
      </c>
      <c r="J114" s="3">
        <f t="shared" si="30"/>
        <v>0.5957446808510638</v>
      </c>
      <c r="K114" s="3">
        <f t="shared" si="31"/>
        <v>0.63120567375886527</v>
      </c>
      <c r="L114" s="3">
        <f t="shared" si="32"/>
        <v>0.38297872340425532</v>
      </c>
      <c r="M114" s="11"/>
    </row>
    <row r="115" spans="1:13">
      <c r="A115" s="1" t="s">
        <v>1</v>
      </c>
      <c r="B115" s="4">
        <v>92</v>
      </c>
      <c r="C115" s="4">
        <v>52</v>
      </c>
      <c r="D115" s="3">
        <f t="shared" si="24"/>
        <v>0.56521739130434778</v>
      </c>
      <c r="E115" s="3">
        <f t="shared" si="25"/>
        <v>0.86956521739130432</v>
      </c>
      <c r="F115" s="3">
        <f t="shared" si="26"/>
        <v>0.93478260869565222</v>
      </c>
      <c r="G115" s="3">
        <f t="shared" si="27"/>
        <v>0.78260869565217395</v>
      </c>
      <c r="H115" s="3">
        <f t="shared" si="28"/>
        <v>0.79347826086956519</v>
      </c>
      <c r="I115" s="3">
        <f t="shared" si="29"/>
        <v>0.96739130434782605</v>
      </c>
      <c r="J115" s="3">
        <f t="shared" si="30"/>
        <v>0.61956521739130432</v>
      </c>
      <c r="K115" s="3">
        <f t="shared" si="31"/>
        <v>0.79347826086956519</v>
      </c>
      <c r="L115" s="3">
        <f t="shared" si="32"/>
        <v>0.56521739130434778</v>
      </c>
      <c r="M115" s="8"/>
    </row>
    <row r="116" spans="1:13">
      <c r="A116" s="5" t="s">
        <v>0</v>
      </c>
      <c r="B116" s="4">
        <f>SUM(B104:B115)</f>
        <v>3570</v>
      </c>
      <c r="C116" s="4">
        <f>SUM(C104:C115)</f>
        <v>2300</v>
      </c>
      <c r="D116" s="3">
        <f t="shared" si="24"/>
        <v>0.64425770308123254</v>
      </c>
      <c r="E116" s="3"/>
      <c r="F116" s="3"/>
      <c r="G116" s="3"/>
      <c r="H116" s="3"/>
      <c r="I116" s="3"/>
      <c r="J116" s="3"/>
      <c r="K116" s="3"/>
      <c r="L116" s="3"/>
    </row>
    <row r="117" spans="1:13"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4"/>
    </row>
    <row r="118" spans="1:13" hidden="1">
      <c r="B118" s="4"/>
      <c r="C118" s="4"/>
      <c r="D118" s="3"/>
      <c r="E118" s="7" t="s">
        <v>37</v>
      </c>
      <c r="F118" s="7" t="s">
        <v>36</v>
      </c>
      <c r="G118" s="7" t="s">
        <v>26</v>
      </c>
      <c r="H118" s="7" t="s">
        <v>25</v>
      </c>
      <c r="I118" s="7" t="s">
        <v>24</v>
      </c>
      <c r="J118" s="7" t="s">
        <v>22</v>
      </c>
      <c r="K118" s="7" t="s">
        <v>33</v>
      </c>
      <c r="L118" s="7" t="s">
        <v>20</v>
      </c>
    </row>
    <row r="119" spans="1:13" hidden="1">
      <c r="A119" s="1" t="s">
        <v>12</v>
      </c>
      <c r="B119" s="4"/>
      <c r="C119" s="4"/>
      <c r="D119" s="3"/>
      <c r="E119" s="4">
        <v>353</v>
      </c>
      <c r="F119" s="4">
        <v>374</v>
      </c>
      <c r="G119" s="4">
        <v>299</v>
      </c>
      <c r="H119" s="4">
        <v>321</v>
      </c>
      <c r="I119" s="4">
        <v>389</v>
      </c>
      <c r="J119" s="4">
        <v>232</v>
      </c>
      <c r="K119" s="4">
        <v>293</v>
      </c>
      <c r="L119" s="4">
        <v>89</v>
      </c>
    </row>
    <row r="120" spans="1:13" hidden="1">
      <c r="A120" s="1" t="s">
        <v>11</v>
      </c>
      <c r="B120" s="4"/>
      <c r="C120" s="4"/>
      <c r="D120" s="3"/>
      <c r="E120" s="4">
        <v>524</v>
      </c>
      <c r="F120" s="4">
        <v>542</v>
      </c>
      <c r="G120" s="4">
        <v>477</v>
      </c>
      <c r="H120" s="4">
        <v>486</v>
      </c>
      <c r="I120" s="4">
        <v>546</v>
      </c>
      <c r="J120" s="4">
        <v>438</v>
      </c>
      <c r="K120" s="4">
        <v>425</v>
      </c>
      <c r="L120" s="4">
        <v>248</v>
      </c>
    </row>
    <row r="121" spans="1:13" hidden="1">
      <c r="A121" s="1" t="s">
        <v>10</v>
      </c>
      <c r="B121" s="4"/>
      <c r="C121" s="4"/>
      <c r="D121" s="3"/>
      <c r="E121" s="4">
        <v>156</v>
      </c>
      <c r="F121" s="4">
        <v>161</v>
      </c>
      <c r="G121" s="4">
        <v>139</v>
      </c>
      <c r="H121" s="4">
        <v>142</v>
      </c>
      <c r="I121" s="4">
        <v>161</v>
      </c>
      <c r="J121" s="4">
        <v>103</v>
      </c>
      <c r="K121" s="4">
        <v>134</v>
      </c>
      <c r="L121" s="4">
        <v>104</v>
      </c>
    </row>
    <row r="122" spans="1:13" hidden="1">
      <c r="A122" s="1" t="s">
        <v>9</v>
      </c>
      <c r="B122" s="4"/>
      <c r="C122" s="4"/>
      <c r="D122" s="3"/>
      <c r="E122" s="4">
        <v>196</v>
      </c>
      <c r="F122" s="4">
        <v>211</v>
      </c>
      <c r="G122" s="4">
        <v>186</v>
      </c>
      <c r="H122" s="4">
        <v>183</v>
      </c>
      <c r="I122" s="4">
        <v>214</v>
      </c>
      <c r="J122" s="4">
        <v>146</v>
      </c>
      <c r="K122" s="4">
        <v>185</v>
      </c>
      <c r="L122" s="4">
        <v>94</v>
      </c>
    </row>
    <row r="123" spans="1:13" hidden="1">
      <c r="A123" s="1" t="s">
        <v>8</v>
      </c>
      <c r="B123" s="4"/>
      <c r="C123" s="4"/>
      <c r="D123" s="3"/>
      <c r="E123" s="4">
        <v>217</v>
      </c>
      <c r="F123" s="4">
        <v>232</v>
      </c>
      <c r="G123" s="4">
        <v>186</v>
      </c>
      <c r="H123" s="4">
        <v>190</v>
      </c>
      <c r="I123" s="4">
        <v>233</v>
      </c>
      <c r="J123" s="4">
        <v>129</v>
      </c>
      <c r="K123" s="4">
        <v>182</v>
      </c>
      <c r="L123" s="4">
        <v>109</v>
      </c>
    </row>
    <row r="124" spans="1:13" hidden="1">
      <c r="A124" s="1" t="s">
        <v>7</v>
      </c>
      <c r="B124" s="4"/>
      <c r="C124" s="4"/>
      <c r="D124" s="3"/>
      <c r="E124" s="4">
        <v>169</v>
      </c>
      <c r="F124" s="4">
        <v>180</v>
      </c>
      <c r="G124" s="4">
        <v>136</v>
      </c>
      <c r="H124" s="4">
        <v>163</v>
      </c>
      <c r="I124" s="4">
        <v>181</v>
      </c>
      <c r="J124" s="4">
        <v>84</v>
      </c>
      <c r="K124" s="4">
        <v>131</v>
      </c>
      <c r="L124" s="4">
        <v>81</v>
      </c>
    </row>
    <row r="125" spans="1:13" hidden="1">
      <c r="A125" s="1" t="s">
        <v>6</v>
      </c>
      <c r="B125" s="4"/>
      <c r="C125" s="4"/>
      <c r="D125" s="3"/>
      <c r="E125" s="4">
        <v>127</v>
      </c>
      <c r="F125" s="4">
        <v>131</v>
      </c>
      <c r="G125" s="4">
        <v>116</v>
      </c>
      <c r="H125" s="4">
        <v>122</v>
      </c>
      <c r="I125" s="4">
        <v>131</v>
      </c>
      <c r="J125" s="4">
        <v>102</v>
      </c>
      <c r="K125" s="4">
        <v>116</v>
      </c>
      <c r="L125" s="4">
        <v>101</v>
      </c>
    </row>
    <row r="126" spans="1:13" hidden="1">
      <c r="A126" s="1" t="s">
        <v>5</v>
      </c>
      <c r="B126" s="4"/>
      <c r="C126" s="4"/>
      <c r="D126" s="3"/>
      <c r="E126" s="4">
        <v>691</v>
      </c>
      <c r="F126" s="4">
        <v>707</v>
      </c>
      <c r="G126" s="4">
        <v>637</v>
      </c>
      <c r="H126" s="4">
        <v>640</v>
      </c>
      <c r="I126" s="4">
        <v>717</v>
      </c>
      <c r="J126" s="4">
        <v>578</v>
      </c>
      <c r="K126" s="4">
        <v>625</v>
      </c>
      <c r="L126" s="4">
        <v>529</v>
      </c>
    </row>
    <row r="127" spans="1:13" hidden="1">
      <c r="A127" s="1" t="s">
        <v>4</v>
      </c>
      <c r="B127" s="4"/>
      <c r="C127" s="4"/>
      <c r="D127" s="3"/>
      <c r="E127" s="4">
        <v>267</v>
      </c>
      <c r="F127" s="4">
        <v>274</v>
      </c>
      <c r="G127" s="4">
        <v>248</v>
      </c>
      <c r="H127" s="4">
        <v>252</v>
      </c>
      <c r="I127" s="4">
        <v>282</v>
      </c>
      <c r="J127" s="4">
        <v>222</v>
      </c>
      <c r="K127" s="4">
        <v>247</v>
      </c>
      <c r="L127" s="4">
        <v>176</v>
      </c>
    </row>
    <row r="128" spans="1:13" hidden="1">
      <c r="A128" s="10" t="s">
        <v>3</v>
      </c>
      <c r="B128" s="4"/>
      <c r="C128" s="4"/>
      <c r="D128" s="3"/>
      <c r="E128" s="4">
        <v>293</v>
      </c>
      <c r="F128" s="4">
        <v>302</v>
      </c>
      <c r="G128" s="4">
        <v>271</v>
      </c>
      <c r="H128" s="4">
        <v>281</v>
      </c>
      <c r="I128" s="4">
        <v>304</v>
      </c>
      <c r="J128" s="4">
        <v>240</v>
      </c>
      <c r="K128" s="4">
        <v>269</v>
      </c>
      <c r="L128" s="4">
        <v>196</v>
      </c>
    </row>
    <row r="129" spans="1:13" hidden="1">
      <c r="A129" s="1" t="s">
        <v>2</v>
      </c>
      <c r="B129" s="4"/>
      <c r="C129" s="4"/>
      <c r="D129" s="3"/>
      <c r="E129" s="4">
        <v>113</v>
      </c>
      <c r="F129" s="4">
        <v>119</v>
      </c>
      <c r="G129" s="4">
        <v>90</v>
      </c>
      <c r="H129" s="4">
        <v>111</v>
      </c>
      <c r="I129" s="4">
        <v>122</v>
      </c>
      <c r="J129" s="4">
        <v>84</v>
      </c>
      <c r="K129" s="4">
        <v>89</v>
      </c>
      <c r="L129" s="4">
        <v>54</v>
      </c>
    </row>
    <row r="130" spans="1:13" hidden="1">
      <c r="A130" s="1" t="s">
        <v>1</v>
      </c>
      <c r="B130" s="4"/>
      <c r="C130" s="4"/>
      <c r="D130" s="3"/>
      <c r="E130" s="4">
        <v>80</v>
      </c>
      <c r="F130" s="4">
        <v>86</v>
      </c>
      <c r="G130" s="4">
        <v>72</v>
      </c>
      <c r="H130" s="4">
        <v>73</v>
      </c>
      <c r="I130" s="4">
        <v>89</v>
      </c>
      <c r="J130" s="4">
        <v>57</v>
      </c>
      <c r="K130" s="4">
        <v>73</v>
      </c>
      <c r="L130" s="4">
        <v>52</v>
      </c>
    </row>
    <row r="131" spans="1:13" hidden="1">
      <c r="A131" s="5" t="s">
        <v>0</v>
      </c>
      <c r="B131" s="4"/>
      <c r="C131" s="4"/>
      <c r="D131" s="3"/>
      <c r="E131" s="4">
        <f t="shared" ref="E131:L131" si="33">SUM(E119:E130)</f>
        <v>3186</v>
      </c>
      <c r="F131" s="4">
        <f t="shared" si="33"/>
        <v>3319</v>
      </c>
      <c r="G131" s="4">
        <f t="shared" si="33"/>
        <v>2857</v>
      </c>
      <c r="H131" s="4">
        <f t="shared" si="33"/>
        <v>2964</v>
      </c>
      <c r="I131" s="4">
        <f t="shared" si="33"/>
        <v>3369</v>
      </c>
      <c r="J131" s="4">
        <f t="shared" si="33"/>
        <v>2415</v>
      </c>
      <c r="K131" s="4">
        <f t="shared" si="33"/>
        <v>2769</v>
      </c>
      <c r="L131" s="4">
        <f t="shared" si="33"/>
        <v>1833</v>
      </c>
    </row>
    <row r="132" spans="1:13">
      <c r="D132" s="2"/>
      <c r="E132" s="2"/>
      <c r="F132" s="2"/>
      <c r="G132" s="2"/>
      <c r="H132" s="2"/>
      <c r="I132" s="2"/>
      <c r="J132" s="2"/>
      <c r="K132" s="2"/>
    </row>
    <row r="133" spans="1:13" ht="15.75">
      <c r="A133" s="86" t="s">
        <v>35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</row>
    <row r="134" spans="1:13" ht="12" customHeight="1">
      <c r="A134" s="87" t="s">
        <v>18</v>
      </c>
      <c r="B134" s="94" t="s">
        <v>17</v>
      </c>
      <c r="C134" s="91" t="s">
        <v>16</v>
      </c>
      <c r="D134" s="92" t="s">
        <v>15</v>
      </c>
      <c r="E134" s="84" t="s">
        <v>34</v>
      </c>
      <c r="F134" s="84" t="s">
        <v>27</v>
      </c>
      <c r="G134" s="84" t="s">
        <v>26</v>
      </c>
      <c r="H134" s="84" t="s">
        <v>25</v>
      </c>
      <c r="I134" s="84" t="s">
        <v>24</v>
      </c>
      <c r="J134" s="84" t="s">
        <v>22</v>
      </c>
      <c r="K134" s="84" t="s">
        <v>30</v>
      </c>
      <c r="L134" s="84" t="s">
        <v>29</v>
      </c>
      <c r="M134" s="7"/>
    </row>
    <row r="135" spans="1:13" ht="12.75" thickBot="1">
      <c r="A135" s="88"/>
      <c r="B135" s="95"/>
      <c r="C135" s="90"/>
      <c r="D135" s="93"/>
      <c r="E135" s="85"/>
      <c r="F135" s="85"/>
      <c r="G135" s="85"/>
      <c r="H135" s="85"/>
      <c r="I135" s="85"/>
      <c r="J135" s="85"/>
      <c r="K135" s="85"/>
      <c r="L135" s="85"/>
      <c r="M135" s="9"/>
    </row>
    <row r="136" spans="1:13">
      <c r="A136" s="1" t="s">
        <v>12</v>
      </c>
      <c r="B136" s="4">
        <v>697</v>
      </c>
      <c r="C136" s="4">
        <v>429</v>
      </c>
      <c r="D136" s="3">
        <f t="shared" ref="D136:D148" si="34">C136/B136</f>
        <v>0.61549497847919654</v>
      </c>
      <c r="E136" s="3">
        <f t="shared" ref="E136:E147" si="35">E151/B136</f>
        <v>0.67431850789096126</v>
      </c>
      <c r="F136" s="3">
        <f t="shared" ref="F136:F147" si="36">F151/B136</f>
        <v>0.86226685796269731</v>
      </c>
      <c r="G136" s="3">
        <f t="shared" ref="G136:G147" si="37">G151/B136</f>
        <v>0.85365853658536583</v>
      </c>
      <c r="H136" s="3">
        <f t="shared" ref="H136:H147" si="38">H151/B136</f>
        <v>0.83213773314203732</v>
      </c>
      <c r="I136" s="3">
        <f t="shared" ref="I136:I147" si="39">I151/B136</f>
        <v>0.89526542324246772</v>
      </c>
      <c r="J136" s="3">
        <f t="shared" ref="J136:J147" si="40">J151/B136</f>
        <v>0.67718794835007179</v>
      </c>
      <c r="K136" s="3">
        <f t="shared" ref="K136:K147" si="41">K151/B136</f>
        <v>0.84505021520803447</v>
      </c>
      <c r="L136" s="3">
        <f t="shared" ref="L136:L147" si="42">L151/B136</f>
        <v>0.32424677187948348</v>
      </c>
      <c r="M136" s="8"/>
    </row>
    <row r="137" spans="1:13">
      <c r="A137" s="1" t="s">
        <v>11</v>
      </c>
      <c r="B137" s="4">
        <v>893</v>
      </c>
      <c r="C137" s="4">
        <v>566</v>
      </c>
      <c r="D137" s="3">
        <f t="shared" si="34"/>
        <v>0.63381858902575583</v>
      </c>
      <c r="E137" s="3">
        <f t="shared" si="35"/>
        <v>0.70884658454647254</v>
      </c>
      <c r="F137" s="3">
        <f t="shared" si="36"/>
        <v>0.94400895856662936</v>
      </c>
      <c r="G137" s="3">
        <f t="shared" si="37"/>
        <v>0.91825307950727886</v>
      </c>
      <c r="H137" s="3">
        <f t="shared" si="38"/>
        <v>0.9171332586786114</v>
      </c>
      <c r="I137" s="3">
        <f t="shared" si="39"/>
        <v>0.96976483762597987</v>
      </c>
      <c r="J137" s="3">
        <f t="shared" si="40"/>
        <v>0.80179171332586785</v>
      </c>
      <c r="K137" s="3">
        <f t="shared" si="41"/>
        <v>0.86114221724524076</v>
      </c>
      <c r="L137" s="3">
        <f t="shared" si="42"/>
        <v>0.44008958566629341</v>
      </c>
      <c r="M137" s="8"/>
    </row>
    <row r="138" spans="1:13">
      <c r="A138" s="1" t="s">
        <v>10</v>
      </c>
      <c r="B138" s="6">
        <v>299</v>
      </c>
      <c r="C138" s="6">
        <v>206</v>
      </c>
      <c r="D138" s="3">
        <f t="shared" si="34"/>
        <v>0.68896321070234112</v>
      </c>
      <c r="E138" s="3">
        <f t="shared" si="35"/>
        <v>0.76923076923076927</v>
      </c>
      <c r="F138" s="3">
        <f t="shared" si="36"/>
        <v>0.90635451505016718</v>
      </c>
      <c r="G138" s="3">
        <f t="shared" si="37"/>
        <v>0.87290969899665549</v>
      </c>
      <c r="H138" s="3">
        <f t="shared" si="38"/>
        <v>0.86622073578595316</v>
      </c>
      <c r="I138" s="3">
        <f t="shared" si="39"/>
        <v>0.90969899665551834</v>
      </c>
      <c r="J138" s="3">
        <f t="shared" si="40"/>
        <v>0.71571906354515047</v>
      </c>
      <c r="K138" s="3">
        <f t="shared" si="41"/>
        <v>0.85618729096989965</v>
      </c>
      <c r="L138" s="3">
        <f t="shared" si="42"/>
        <v>0.57525083612040129</v>
      </c>
      <c r="M138" s="8"/>
    </row>
    <row r="139" spans="1:13">
      <c r="A139" s="1" t="s">
        <v>9</v>
      </c>
      <c r="B139" s="4">
        <v>440</v>
      </c>
      <c r="C139" s="4">
        <v>278</v>
      </c>
      <c r="D139" s="3">
        <f t="shared" si="34"/>
        <v>0.63181818181818183</v>
      </c>
      <c r="E139" s="3">
        <f t="shared" si="35"/>
        <v>0.68181818181818177</v>
      </c>
      <c r="F139" s="3">
        <f t="shared" si="36"/>
        <v>0.88863636363636367</v>
      </c>
      <c r="G139" s="3">
        <f t="shared" si="37"/>
        <v>0.88181818181818183</v>
      </c>
      <c r="H139" s="3">
        <f t="shared" si="38"/>
        <v>0.86136363636363633</v>
      </c>
      <c r="I139" s="3">
        <f t="shared" si="39"/>
        <v>0.88181818181818183</v>
      </c>
      <c r="J139" s="3">
        <f t="shared" si="40"/>
        <v>0.76363636363636367</v>
      </c>
      <c r="K139" s="3">
        <f t="shared" si="41"/>
        <v>0.86818181818181817</v>
      </c>
      <c r="L139" s="3">
        <f t="shared" si="42"/>
        <v>0.42272727272727273</v>
      </c>
      <c r="M139" s="8"/>
    </row>
    <row r="140" spans="1:13">
      <c r="A140" s="1" t="s">
        <v>8</v>
      </c>
      <c r="B140" s="4">
        <v>404</v>
      </c>
      <c r="C140" s="4">
        <v>271</v>
      </c>
      <c r="D140" s="3">
        <f t="shared" si="34"/>
        <v>0.67079207920792083</v>
      </c>
      <c r="E140" s="3">
        <f t="shared" si="35"/>
        <v>0.74257425742574257</v>
      </c>
      <c r="F140" s="3">
        <f t="shared" si="36"/>
        <v>0.93069306930693074</v>
      </c>
      <c r="G140" s="3">
        <f t="shared" si="37"/>
        <v>0.8910891089108911</v>
      </c>
      <c r="H140" s="3">
        <f t="shared" si="38"/>
        <v>0.89603960396039606</v>
      </c>
      <c r="I140" s="3">
        <f t="shared" si="39"/>
        <v>0.9455445544554455</v>
      </c>
      <c r="J140" s="3">
        <f t="shared" si="40"/>
        <v>0.68316831683168322</v>
      </c>
      <c r="K140" s="3">
        <f t="shared" si="41"/>
        <v>0.88366336633663367</v>
      </c>
      <c r="L140" s="3">
        <f t="shared" si="42"/>
        <v>0.47277227722772275</v>
      </c>
      <c r="M140" s="8"/>
    </row>
    <row r="141" spans="1:13">
      <c r="A141" s="1" t="s">
        <v>7</v>
      </c>
      <c r="B141" s="4">
        <v>401</v>
      </c>
      <c r="C141" s="4">
        <v>216</v>
      </c>
      <c r="D141" s="3">
        <f t="shared" si="34"/>
        <v>0.53865336658354113</v>
      </c>
      <c r="E141" s="3">
        <f t="shared" si="35"/>
        <v>0.62094763092269323</v>
      </c>
      <c r="F141" s="3">
        <f t="shared" si="36"/>
        <v>0.8254364089775561</v>
      </c>
      <c r="G141" s="3">
        <f t="shared" si="37"/>
        <v>0.74812967581047385</v>
      </c>
      <c r="H141" s="3">
        <f t="shared" si="38"/>
        <v>0.77306733167082298</v>
      </c>
      <c r="I141" s="3">
        <f t="shared" si="39"/>
        <v>0.83291770573566082</v>
      </c>
      <c r="J141" s="3">
        <f t="shared" si="40"/>
        <v>0.54114713216957611</v>
      </c>
      <c r="K141" s="3">
        <f t="shared" si="41"/>
        <v>0.72319201995012472</v>
      </c>
      <c r="L141" s="3">
        <f t="shared" si="42"/>
        <v>0.38902743142144636</v>
      </c>
      <c r="M141" s="8"/>
    </row>
    <row r="142" spans="1:13">
      <c r="A142" s="1" t="s">
        <v>6</v>
      </c>
      <c r="B142" s="4">
        <v>188</v>
      </c>
      <c r="C142" s="4">
        <v>134</v>
      </c>
      <c r="D142" s="3">
        <f t="shared" si="34"/>
        <v>0.71276595744680848</v>
      </c>
      <c r="E142" s="3">
        <f t="shared" si="35"/>
        <v>0.73936170212765961</v>
      </c>
      <c r="F142" s="3">
        <f t="shared" si="36"/>
        <v>0.91489361702127658</v>
      </c>
      <c r="G142" s="3">
        <f t="shared" si="37"/>
        <v>0.82446808510638303</v>
      </c>
      <c r="H142" s="3">
        <f t="shared" si="38"/>
        <v>0.8936170212765957</v>
      </c>
      <c r="I142" s="3">
        <f t="shared" si="39"/>
        <v>0.8936170212765957</v>
      </c>
      <c r="J142" s="3">
        <f t="shared" si="40"/>
        <v>0.78191489361702127</v>
      </c>
      <c r="K142" s="3">
        <f t="shared" si="41"/>
        <v>0.86170212765957444</v>
      </c>
      <c r="L142" s="3">
        <f t="shared" si="42"/>
        <v>0.61702127659574468</v>
      </c>
      <c r="M142" s="8"/>
    </row>
    <row r="143" spans="1:13">
      <c r="A143" s="1" t="s">
        <v>5</v>
      </c>
      <c r="B143" s="4">
        <v>1200</v>
      </c>
      <c r="C143" s="4">
        <v>919</v>
      </c>
      <c r="D143" s="3">
        <f t="shared" si="34"/>
        <v>0.76583333333333337</v>
      </c>
      <c r="E143" s="3">
        <f t="shared" si="35"/>
        <v>0.8</v>
      </c>
      <c r="F143" s="3">
        <f t="shared" si="36"/>
        <v>0.94416666666666671</v>
      </c>
      <c r="G143" s="3">
        <f t="shared" si="37"/>
        <v>0.92666666666666664</v>
      </c>
      <c r="H143" s="3">
        <f t="shared" si="38"/>
        <v>0.90833333333333333</v>
      </c>
      <c r="I143" s="3">
        <f t="shared" si="39"/>
        <v>0.96</v>
      </c>
      <c r="J143" s="3">
        <f t="shared" si="40"/>
        <v>0.82333333333333336</v>
      </c>
      <c r="K143" s="3">
        <f t="shared" si="41"/>
        <v>0.91749999999999998</v>
      </c>
      <c r="L143" s="3">
        <f t="shared" si="42"/>
        <v>0.69416666666666671</v>
      </c>
      <c r="M143" s="8"/>
    </row>
    <row r="144" spans="1:13">
      <c r="A144" s="1" t="s">
        <v>4</v>
      </c>
      <c r="B144" s="4">
        <v>544</v>
      </c>
      <c r="C144" s="4">
        <v>432</v>
      </c>
      <c r="D144" s="3">
        <f t="shared" si="34"/>
        <v>0.79411764705882348</v>
      </c>
      <c r="E144" s="3">
        <f t="shared" si="35"/>
        <v>0.84007352941176472</v>
      </c>
      <c r="F144" s="3">
        <f t="shared" si="36"/>
        <v>0.91911764705882348</v>
      </c>
      <c r="G144" s="3">
        <f t="shared" si="37"/>
        <v>0.91176470588235292</v>
      </c>
      <c r="H144" s="3">
        <f t="shared" si="38"/>
        <v>0.90257352941176472</v>
      </c>
      <c r="I144" s="3">
        <f t="shared" si="39"/>
        <v>0.93014705882352944</v>
      </c>
      <c r="J144" s="3">
        <f t="shared" si="40"/>
        <v>0.8216911764705882</v>
      </c>
      <c r="K144" s="3">
        <f t="shared" si="41"/>
        <v>0.90441176470588236</v>
      </c>
      <c r="L144" s="3">
        <f t="shared" si="42"/>
        <v>0.58823529411764708</v>
      </c>
      <c r="M144" s="8"/>
    </row>
    <row r="145" spans="1:13">
      <c r="A145" s="1" t="s">
        <v>3</v>
      </c>
      <c r="B145" s="6">
        <v>551</v>
      </c>
      <c r="C145" s="6">
        <v>445</v>
      </c>
      <c r="D145" s="3">
        <f t="shared" si="34"/>
        <v>0.80762250453720508</v>
      </c>
      <c r="E145" s="3">
        <f t="shared" si="35"/>
        <v>0.84210526315789469</v>
      </c>
      <c r="F145" s="3">
        <f t="shared" si="36"/>
        <v>0.96007259528130673</v>
      </c>
      <c r="G145" s="3">
        <f t="shared" si="37"/>
        <v>0.93647912885662432</v>
      </c>
      <c r="H145" s="3">
        <f t="shared" si="38"/>
        <v>0.9509981851179673</v>
      </c>
      <c r="I145" s="3">
        <f t="shared" si="39"/>
        <v>0.97277676950998182</v>
      </c>
      <c r="J145" s="3">
        <f t="shared" si="40"/>
        <v>0.84210526315789469</v>
      </c>
      <c r="K145" s="3">
        <f t="shared" si="41"/>
        <v>0.92740471869328489</v>
      </c>
      <c r="L145" s="3">
        <f t="shared" si="42"/>
        <v>0.68239564428312161</v>
      </c>
      <c r="M145" s="8"/>
    </row>
    <row r="146" spans="1:13">
      <c r="A146" s="1" t="s">
        <v>2</v>
      </c>
      <c r="B146" s="4">
        <v>283</v>
      </c>
      <c r="C146" s="4">
        <v>165</v>
      </c>
      <c r="D146" s="3">
        <f t="shared" si="34"/>
        <v>0.58303886925795056</v>
      </c>
      <c r="E146" s="3">
        <f t="shared" si="35"/>
        <v>0.67491166077738518</v>
      </c>
      <c r="F146" s="3">
        <f t="shared" si="36"/>
        <v>0.86925795053003529</v>
      </c>
      <c r="G146" s="3">
        <f t="shared" si="37"/>
        <v>0.82685512367491165</v>
      </c>
      <c r="H146" s="3">
        <f t="shared" si="38"/>
        <v>0.83392226148409898</v>
      </c>
      <c r="I146" s="3">
        <f t="shared" si="39"/>
        <v>0.87279151943462896</v>
      </c>
      <c r="J146" s="3">
        <f t="shared" si="40"/>
        <v>0.67491166077738518</v>
      </c>
      <c r="K146" s="3">
        <f t="shared" si="41"/>
        <v>0.79858657243816256</v>
      </c>
      <c r="L146" s="3">
        <f t="shared" si="42"/>
        <v>0.37455830388692579</v>
      </c>
      <c r="M146" s="8"/>
    </row>
    <row r="147" spans="1:13">
      <c r="A147" s="1" t="s">
        <v>1</v>
      </c>
      <c r="B147" s="4">
        <v>116</v>
      </c>
      <c r="C147" s="4">
        <v>78</v>
      </c>
      <c r="D147" s="3">
        <f t="shared" si="34"/>
        <v>0.67241379310344829</v>
      </c>
      <c r="E147" s="3">
        <f t="shared" si="35"/>
        <v>0.75</v>
      </c>
      <c r="F147" s="3">
        <f t="shared" si="36"/>
        <v>0.97413793103448276</v>
      </c>
      <c r="G147" s="3">
        <f t="shared" si="37"/>
        <v>0.89655172413793105</v>
      </c>
      <c r="H147" s="3">
        <f t="shared" si="38"/>
        <v>0.94827586206896552</v>
      </c>
      <c r="I147" s="3">
        <f t="shared" si="39"/>
        <v>0.98275862068965514</v>
      </c>
      <c r="J147" s="3">
        <f t="shared" si="40"/>
        <v>0.71551724137931039</v>
      </c>
      <c r="K147" s="3">
        <f t="shared" si="41"/>
        <v>0.92241379310344829</v>
      </c>
      <c r="L147" s="3">
        <f t="shared" si="42"/>
        <v>0.57758620689655171</v>
      </c>
      <c r="M147" s="8"/>
    </row>
    <row r="148" spans="1:13">
      <c r="A148" s="5" t="s">
        <v>32</v>
      </c>
      <c r="B148" s="4">
        <f>SUM(B136:B147)</f>
        <v>6016</v>
      </c>
      <c r="C148" s="4">
        <f>SUM(C136:C147)</f>
        <v>4139</v>
      </c>
      <c r="D148" s="3">
        <f t="shared" si="34"/>
        <v>0.68799867021276595</v>
      </c>
      <c r="E148" s="3"/>
      <c r="F148" s="3"/>
      <c r="G148" s="3"/>
      <c r="H148" s="3"/>
      <c r="I148" s="3"/>
      <c r="J148" s="3"/>
      <c r="K148" s="3"/>
      <c r="L148" s="4"/>
    </row>
    <row r="149" spans="1:13">
      <c r="A149" s="5"/>
      <c r="B149" s="4"/>
      <c r="C149" s="4"/>
      <c r="D149" s="3"/>
      <c r="E149" s="3"/>
      <c r="F149" s="3"/>
      <c r="G149" s="3"/>
      <c r="H149" s="3"/>
      <c r="I149" s="3"/>
      <c r="J149" s="3"/>
      <c r="K149" s="3"/>
      <c r="L149" s="4"/>
    </row>
    <row r="150" spans="1:13" hidden="1">
      <c r="B150" s="4"/>
      <c r="C150" s="4"/>
      <c r="D150" s="3"/>
      <c r="E150" s="7" t="s">
        <v>34</v>
      </c>
      <c r="F150" s="7" t="s">
        <v>27</v>
      </c>
      <c r="G150" s="7" t="s">
        <v>26</v>
      </c>
      <c r="H150" s="7" t="s">
        <v>25</v>
      </c>
      <c r="I150" s="7" t="s">
        <v>24</v>
      </c>
      <c r="J150" s="7" t="s">
        <v>22</v>
      </c>
      <c r="K150" s="7" t="s">
        <v>33</v>
      </c>
      <c r="L150" s="7" t="s">
        <v>20</v>
      </c>
    </row>
    <row r="151" spans="1:13" hidden="1">
      <c r="A151" s="1" t="s">
        <v>12</v>
      </c>
      <c r="B151" s="4"/>
      <c r="C151" s="4"/>
      <c r="D151" s="3"/>
      <c r="E151" s="4">
        <v>470</v>
      </c>
      <c r="F151" s="4">
        <v>601</v>
      </c>
      <c r="G151" s="4">
        <v>595</v>
      </c>
      <c r="H151" s="4">
        <v>580</v>
      </c>
      <c r="I151" s="4">
        <v>624</v>
      </c>
      <c r="J151" s="4">
        <v>472</v>
      </c>
      <c r="K151" s="4">
        <v>589</v>
      </c>
      <c r="L151" s="4">
        <v>226</v>
      </c>
    </row>
    <row r="152" spans="1:13" hidden="1">
      <c r="A152" s="1" t="s">
        <v>11</v>
      </c>
      <c r="B152" s="4"/>
      <c r="C152" s="4"/>
      <c r="D152" s="3"/>
      <c r="E152" s="4">
        <v>633</v>
      </c>
      <c r="F152" s="4">
        <v>843</v>
      </c>
      <c r="G152" s="4">
        <v>820</v>
      </c>
      <c r="H152" s="4">
        <v>819</v>
      </c>
      <c r="I152" s="4">
        <v>866</v>
      </c>
      <c r="J152" s="4">
        <v>716</v>
      </c>
      <c r="K152" s="4">
        <v>769</v>
      </c>
      <c r="L152" s="4">
        <v>393</v>
      </c>
    </row>
    <row r="153" spans="1:13" hidden="1">
      <c r="A153" s="1" t="s">
        <v>10</v>
      </c>
      <c r="B153" s="4"/>
      <c r="C153" s="4"/>
      <c r="D153" s="3"/>
      <c r="E153" s="4">
        <v>230</v>
      </c>
      <c r="F153" s="4">
        <v>271</v>
      </c>
      <c r="G153" s="4">
        <v>261</v>
      </c>
      <c r="H153" s="4">
        <v>259</v>
      </c>
      <c r="I153" s="4">
        <v>272</v>
      </c>
      <c r="J153" s="4">
        <v>214</v>
      </c>
      <c r="K153" s="4">
        <v>256</v>
      </c>
      <c r="L153" s="4">
        <v>172</v>
      </c>
    </row>
    <row r="154" spans="1:13" hidden="1">
      <c r="A154" s="1" t="s">
        <v>9</v>
      </c>
      <c r="B154" s="4"/>
      <c r="C154" s="4"/>
      <c r="D154" s="3"/>
      <c r="E154" s="4">
        <v>300</v>
      </c>
      <c r="F154" s="4">
        <v>391</v>
      </c>
      <c r="G154" s="4">
        <v>388</v>
      </c>
      <c r="H154" s="4">
        <v>379</v>
      </c>
      <c r="I154" s="4">
        <v>388</v>
      </c>
      <c r="J154" s="4">
        <v>336</v>
      </c>
      <c r="K154" s="4">
        <v>382</v>
      </c>
      <c r="L154" s="4">
        <v>186</v>
      </c>
    </row>
    <row r="155" spans="1:13" hidden="1">
      <c r="A155" s="1" t="s">
        <v>8</v>
      </c>
      <c r="B155" s="4"/>
      <c r="C155" s="4"/>
      <c r="D155" s="3"/>
      <c r="E155" s="4">
        <v>300</v>
      </c>
      <c r="F155" s="4">
        <v>376</v>
      </c>
      <c r="G155" s="4">
        <v>360</v>
      </c>
      <c r="H155" s="4">
        <v>362</v>
      </c>
      <c r="I155" s="4">
        <v>382</v>
      </c>
      <c r="J155" s="4">
        <v>276</v>
      </c>
      <c r="K155" s="4">
        <v>357</v>
      </c>
      <c r="L155" s="4">
        <v>191</v>
      </c>
    </row>
    <row r="156" spans="1:13" hidden="1">
      <c r="A156" s="1" t="s">
        <v>7</v>
      </c>
      <c r="B156" s="4"/>
      <c r="C156" s="4"/>
      <c r="D156" s="3"/>
      <c r="E156" s="4">
        <v>249</v>
      </c>
      <c r="F156" s="4">
        <v>331</v>
      </c>
      <c r="G156" s="4">
        <v>300</v>
      </c>
      <c r="H156" s="4">
        <v>310</v>
      </c>
      <c r="I156" s="4">
        <v>334</v>
      </c>
      <c r="J156" s="4">
        <v>217</v>
      </c>
      <c r="K156" s="4">
        <v>290</v>
      </c>
      <c r="L156" s="4">
        <v>156</v>
      </c>
    </row>
    <row r="157" spans="1:13" hidden="1">
      <c r="A157" s="1" t="s">
        <v>6</v>
      </c>
      <c r="B157" s="4"/>
      <c r="C157" s="4"/>
      <c r="D157" s="3"/>
      <c r="E157" s="4">
        <v>139</v>
      </c>
      <c r="F157" s="4">
        <v>172</v>
      </c>
      <c r="G157" s="4">
        <v>155</v>
      </c>
      <c r="H157" s="4">
        <v>168</v>
      </c>
      <c r="I157" s="4">
        <v>168</v>
      </c>
      <c r="J157" s="4">
        <v>147</v>
      </c>
      <c r="K157" s="4">
        <v>162</v>
      </c>
      <c r="L157" s="4">
        <v>116</v>
      </c>
    </row>
    <row r="158" spans="1:13" hidden="1">
      <c r="A158" s="1" t="s">
        <v>5</v>
      </c>
      <c r="B158" s="4"/>
      <c r="C158" s="4"/>
      <c r="D158" s="3"/>
      <c r="E158" s="4">
        <v>960</v>
      </c>
      <c r="F158" s="4">
        <v>1133</v>
      </c>
      <c r="G158" s="4">
        <v>1112</v>
      </c>
      <c r="H158" s="4">
        <v>1090</v>
      </c>
      <c r="I158" s="4">
        <v>1152</v>
      </c>
      <c r="J158" s="4">
        <v>988</v>
      </c>
      <c r="K158" s="4">
        <v>1101</v>
      </c>
      <c r="L158" s="4">
        <v>833</v>
      </c>
    </row>
    <row r="159" spans="1:13" hidden="1">
      <c r="A159" s="1" t="s">
        <v>4</v>
      </c>
      <c r="B159" s="4"/>
      <c r="C159" s="4"/>
      <c r="D159" s="3"/>
      <c r="E159" s="4">
        <v>457</v>
      </c>
      <c r="F159" s="4">
        <v>500</v>
      </c>
      <c r="G159" s="4">
        <v>496</v>
      </c>
      <c r="H159" s="4">
        <v>491</v>
      </c>
      <c r="I159" s="4">
        <v>506</v>
      </c>
      <c r="J159" s="4">
        <v>447</v>
      </c>
      <c r="K159" s="4">
        <v>492</v>
      </c>
      <c r="L159" s="4">
        <v>320</v>
      </c>
    </row>
    <row r="160" spans="1:13" hidden="1">
      <c r="A160" s="1" t="s">
        <v>3</v>
      </c>
      <c r="B160" s="4"/>
      <c r="C160" s="4"/>
      <c r="D160" s="3"/>
      <c r="E160" s="4">
        <v>464</v>
      </c>
      <c r="F160" s="4">
        <v>529</v>
      </c>
      <c r="G160" s="4">
        <v>516</v>
      </c>
      <c r="H160" s="4">
        <v>524</v>
      </c>
      <c r="I160" s="4">
        <v>536</v>
      </c>
      <c r="J160" s="4">
        <v>464</v>
      </c>
      <c r="K160" s="4">
        <v>511</v>
      </c>
      <c r="L160" s="4">
        <v>376</v>
      </c>
    </row>
    <row r="161" spans="1:13" hidden="1">
      <c r="A161" s="1" t="s">
        <v>2</v>
      </c>
      <c r="B161" s="4"/>
      <c r="C161" s="4"/>
      <c r="D161" s="3"/>
      <c r="E161" s="4">
        <v>191</v>
      </c>
      <c r="F161" s="4">
        <v>246</v>
      </c>
      <c r="G161" s="4">
        <v>234</v>
      </c>
      <c r="H161" s="4">
        <v>236</v>
      </c>
      <c r="I161" s="4">
        <v>247</v>
      </c>
      <c r="J161" s="4">
        <v>191</v>
      </c>
      <c r="K161" s="4">
        <v>226</v>
      </c>
      <c r="L161" s="4">
        <v>106</v>
      </c>
    </row>
    <row r="162" spans="1:13" hidden="1">
      <c r="A162" s="1" t="s">
        <v>1</v>
      </c>
      <c r="B162" s="4"/>
      <c r="C162" s="4"/>
      <c r="D162" s="3"/>
      <c r="E162" s="4">
        <v>87</v>
      </c>
      <c r="F162" s="4">
        <v>113</v>
      </c>
      <c r="G162" s="4">
        <v>104</v>
      </c>
      <c r="H162" s="4">
        <v>110</v>
      </c>
      <c r="I162" s="4">
        <v>114</v>
      </c>
      <c r="J162" s="4">
        <v>83</v>
      </c>
      <c r="K162" s="4">
        <v>107</v>
      </c>
      <c r="L162" s="4">
        <v>67</v>
      </c>
    </row>
    <row r="163" spans="1:13" hidden="1">
      <c r="A163" s="5" t="s">
        <v>32</v>
      </c>
      <c r="B163" s="4"/>
      <c r="C163" s="4"/>
      <c r="D163" s="3"/>
      <c r="E163" s="4">
        <f t="shared" ref="E163:L163" si="43">SUM(E151:E162)</f>
        <v>4480</v>
      </c>
      <c r="F163" s="4">
        <f t="shared" si="43"/>
        <v>5506</v>
      </c>
      <c r="G163" s="4">
        <f t="shared" si="43"/>
        <v>5341</v>
      </c>
      <c r="H163" s="4">
        <f t="shared" si="43"/>
        <v>5328</v>
      </c>
      <c r="I163" s="4">
        <f t="shared" si="43"/>
        <v>5589</v>
      </c>
      <c r="J163" s="4">
        <f t="shared" si="43"/>
        <v>4551</v>
      </c>
      <c r="K163" s="4">
        <f t="shared" si="43"/>
        <v>5242</v>
      </c>
      <c r="L163" s="4">
        <f t="shared" si="43"/>
        <v>3142</v>
      </c>
    </row>
    <row r="164" spans="1:13">
      <c r="D164" s="2"/>
      <c r="E164" s="2"/>
      <c r="F164" s="2"/>
      <c r="G164" s="2"/>
      <c r="H164" s="2"/>
      <c r="I164" s="2"/>
      <c r="J164" s="2"/>
      <c r="K164" s="2"/>
    </row>
    <row r="165" spans="1:13" ht="15.75">
      <c r="A165" s="86" t="s">
        <v>31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</row>
    <row r="166" spans="1:13" ht="12" customHeight="1">
      <c r="A166" s="87" t="s">
        <v>18</v>
      </c>
      <c r="B166" s="94" t="s">
        <v>17</v>
      </c>
      <c r="C166" s="91" t="s">
        <v>16</v>
      </c>
      <c r="D166" s="92" t="s">
        <v>15</v>
      </c>
      <c r="E166" s="84" t="s">
        <v>28</v>
      </c>
      <c r="F166" s="84" t="s">
        <v>27</v>
      </c>
      <c r="G166" s="84" t="s">
        <v>26</v>
      </c>
      <c r="H166" s="84" t="s">
        <v>25</v>
      </c>
      <c r="I166" s="84" t="s">
        <v>24</v>
      </c>
      <c r="J166" s="84" t="s">
        <v>23</v>
      </c>
      <c r="K166" s="84" t="s">
        <v>22</v>
      </c>
      <c r="L166" s="84" t="s">
        <v>30</v>
      </c>
      <c r="M166" s="84" t="s">
        <v>29</v>
      </c>
    </row>
    <row r="167" spans="1:13" ht="12.75" thickBot="1">
      <c r="A167" s="88"/>
      <c r="B167" s="95"/>
      <c r="C167" s="90"/>
      <c r="D167" s="93"/>
      <c r="E167" s="85"/>
      <c r="F167" s="85"/>
      <c r="G167" s="85"/>
      <c r="H167" s="85"/>
      <c r="I167" s="85"/>
      <c r="J167" s="85"/>
      <c r="K167" s="85"/>
      <c r="L167" s="85"/>
      <c r="M167" s="85"/>
    </row>
    <row r="168" spans="1:13">
      <c r="A168" s="1" t="s">
        <v>12</v>
      </c>
      <c r="B168" s="4">
        <v>540</v>
      </c>
      <c r="C168" s="4">
        <v>369</v>
      </c>
      <c r="D168" s="3">
        <f t="shared" ref="D168:D180" si="44">C168/B168</f>
        <v>0.68333333333333335</v>
      </c>
      <c r="E168" s="3">
        <f t="shared" ref="E168:E179" si="45">E183/B168</f>
        <v>0.76851851851851849</v>
      </c>
      <c r="F168" s="3">
        <f t="shared" ref="F168:F179" si="46">F183/B168</f>
        <v>0.93148148148148147</v>
      </c>
      <c r="G168" s="3">
        <f t="shared" ref="G168:G179" si="47">G183/B168</f>
        <v>0.91111111111111109</v>
      </c>
      <c r="H168" s="3">
        <f t="shared" ref="H168:H179" si="48">H183/B168</f>
        <v>0.90370370370370368</v>
      </c>
      <c r="I168" s="3">
        <f t="shared" ref="I168:I179" si="49">I183/B168</f>
        <v>0.9462962962962963</v>
      </c>
      <c r="J168" s="3">
        <f t="shared" ref="J168:J179" si="50">J183/B168</f>
        <v>0.88148148148148153</v>
      </c>
      <c r="K168" s="3">
        <f t="shared" ref="K168:K179" si="51">K183/B168</f>
        <v>0.70370370370370372</v>
      </c>
      <c r="L168" s="3">
        <f t="shared" ref="L168:L179" si="52">L183/B168</f>
        <v>0.90370370370370368</v>
      </c>
      <c r="M168" s="3">
        <f t="shared" ref="M168:M179" si="53">M183/B168</f>
        <v>0.41666666666666669</v>
      </c>
    </row>
    <row r="169" spans="1:13">
      <c r="A169" s="1" t="s">
        <v>11</v>
      </c>
      <c r="B169" s="4">
        <v>713</v>
      </c>
      <c r="C169" s="4">
        <v>539</v>
      </c>
      <c r="D169" s="3">
        <f t="shared" si="44"/>
        <v>0.75596072931276292</v>
      </c>
      <c r="E169" s="3">
        <f t="shared" si="45"/>
        <v>0.84011220196353431</v>
      </c>
      <c r="F169" s="3">
        <f t="shared" si="46"/>
        <v>0.97054698457222999</v>
      </c>
      <c r="G169" s="3">
        <f t="shared" si="47"/>
        <v>0.97335203366058909</v>
      </c>
      <c r="H169" s="3">
        <f t="shared" si="48"/>
        <v>0.95371669004207571</v>
      </c>
      <c r="I169" s="3">
        <f t="shared" si="49"/>
        <v>0.97755960729312763</v>
      </c>
      <c r="J169" s="3">
        <f t="shared" si="50"/>
        <v>0.90042075736325389</v>
      </c>
      <c r="K169" s="3">
        <f t="shared" si="51"/>
        <v>0.81767180925666194</v>
      </c>
      <c r="L169" s="3">
        <f t="shared" si="52"/>
        <v>0.92987377279102379</v>
      </c>
      <c r="M169" s="3">
        <f t="shared" si="53"/>
        <v>0.42776998597475457</v>
      </c>
    </row>
    <row r="170" spans="1:13">
      <c r="A170" s="1" t="s">
        <v>10</v>
      </c>
      <c r="B170" s="6">
        <v>224</v>
      </c>
      <c r="C170" s="6">
        <v>173</v>
      </c>
      <c r="D170" s="3">
        <f t="shared" si="44"/>
        <v>0.7723214285714286</v>
      </c>
      <c r="E170" s="3">
        <f t="shared" si="45"/>
        <v>0.8616071428571429</v>
      </c>
      <c r="F170" s="3">
        <f t="shared" si="46"/>
        <v>0.9419642857142857</v>
      </c>
      <c r="G170" s="3">
        <f t="shared" si="47"/>
        <v>0.9241071428571429</v>
      </c>
      <c r="H170" s="3">
        <f t="shared" si="48"/>
        <v>0.9241071428571429</v>
      </c>
      <c r="I170" s="3">
        <f t="shared" si="49"/>
        <v>0.9330357142857143</v>
      </c>
      <c r="J170" s="3">
        <f t="shared" si="50"/>
        <v>0.9107142857142857</v>
      </c>
      <c r="K170" s="3">
        <f t="shared" si="51"/>
        <v>0.7321428571428571</v>
      </c>
      <c r="L170" s="3">
        <f t="shared" si="52"/>
        <v>0.9107142857142857</v>
      </c>
      <c r="M170" s="3">
        <f t="shared" si="53"/>
        <v>0.5803571428571429</v>
      </c>
    </row>
    <row r="171" spans="1:13">
      <c r="A171" s="1" t="s">
        <v>9</v>
      </c>
      <c r="B171" s="4">
        <v>324</v>
      </c>
      <c r="C171" s="4">
        <v>245</v>
      </c>
      <c r="D171" s="3">
        <f t="shared" si="44"/>
        <v>0.75617283950617287</v>
      </c>
      <c r="E171" s="3">
        <f t="shared" si="45"/>
        <v>0.8179012345679012</v>
      </c>
      <c r="F171" s="3">
        <f t="shared" si="46"/>
        <v>0.92592592592592593</v>
      </c>
      <c r="G171" s="3">
        <f t="shared" si="47"/>
        <v>0.9135802469135802</v>
      </c>
      <c r="H171" s="3">
        <f t="shared" si="48"/>
        <v>0.90740740740740744</v>
      </c>
      <c r="I171" s="3">
        <f t="shared" si="49"/>
        <v>0.93827160493827155</v>
      </c>
      <c r="J171" s="3">
        <f t="shared" si="50"/>
        <v>0.6820987654320988</v>
      </c>
      <c r="K171" s="3">
        <f t="shared" si="51"/>
        <v>0.83333333333333337</v>
      </c>
      <c r="L171" s="3">
        <f t="shared" si="52"/>
        <v>0.90432098765432101</v>
      </c>
      <c r="M171" s="3">
        <f t="shared" si="53"/>
        <v>0.45061728395061729</v>
      </c>
    </row>
    <row r="172" spans="1:13">
      <c r="A172" s="1" t="s">
        <v>8</v>
      </c>
      <c r="B172" s="4">
        <v>340</v>
      </c>
      <c r="C172" s="4">
        <v>264</v>
      </c>
      <c r="D172" s="3">
        <f t="shared" si="44"/>
        <v>0.77647058823529413</v>
      </c>
      <c r="E172" s="3">
        <f t="shared" si="45"/>
        <v>0.83529411764705885</v>
      </c>
      <c r="F172" s="3">
        <f t="shared" si="46"/>
        <v>0.92941176470588238</v>
      </c>
      <c r="G172" s="3">
        <f t="shared" si="47"/>
        <v>0.91176470588235292</v>
      </c>
      <c r="H172" s="3">
        <f t="shared" si="48"/>
        <v>0.90588235294117647</v>
      </c>
      <c r="I172" s="3">
        <f t="shared" si="49"/>
        <v>0.93529411764705883</v>
      </c>
      <c r="J172" s="3">
        <f t="shared" si="50"/>
        <v>0.85</v>
      </c>
      <c r="K172" s="3">
        <f t="shared" si="51"/>
        <v>0.75588235294117645</v>
      </c>
      <c r="L172" s="3">
        <f t="shared" si="52"/>
        <v>0.91176470588235292</v>
      </c>
      <c r="M172" s="3">
        <f t="shared" si="53"/>
        <v>0.52941176470588236</v>
      </c>
    </row>
    <row r="173" spans="1:13">
      <c r="A173" s="1" t="s">
        <v>7</v>
      </c>
      <c r="B173" s="4">
        <v>340</v>
      </c>
      <c r="C173" s="4">
        <v>202</v>
      </c>
      <c r="D173" s="3">
        <f t="shared" si="44"/>
        <v>0.59411764705882353</v>
      </c>
      <c r="E173" s="3">
        <f t="shared" si="45"/>
        <v>0.68823529411764706</v>
      </c>
      <c r="F173" s="3">
        <f t="shared" si="46"/>
        <v>0.84411764705882353</v>
      </c>
      <c r="G173" s="3">
        <f t="shared" si="47"/>
        <v>0.8</v>
      </c>
      <c r="H173" s="3">
        <f t="shared" si="48"/>
        <v>0.83529411764705885</v>
      </c>
      <c r="I173" s="3">
        <f t="shared" si="49"/>
        <v>0.83529411764705885</v>
      </c>
      <c r="J173" s="3">
        <f t="shared" si="50"/>
        <v>0.69705882352941173</v>
      </c>
      <c r="K173" s="3">
        <f t="shared" si="51"/>
        <v>0.6</v>
      </c>
      <c r="L173" s="3">
        <f t="shared" si="52"/>
        <v>0.78235294117647058</v>
      </c>
      <c r="M173" s="3">
        <f t="shared" si="53"/>
        <v>0.37647058823529411</v>
      </c>
    </row>
    <row r="174" spans="1:13">
      <c r="A174" s="1" t="s">
        <v>6</v>
      </c>
      <c r="B174" s="4">
        <v>172</v>
      </c>
      <c r="C174" s="4">
        <v>131</v>
      </c>
      <c r="D174" s="3">
        <f t="shared" si="44"/>
        <v>0.76162790697674421</v>
      </c>
      <c r="E174" s="3">
        <f t="shared" si="45"/>
        <v>0.81395348837209303</v>
      </c>
      <c r="F174" s="3">
        <f t="shared" si="46"/>
        <v>0.90697674418604646</v>
      </c>
      <c r="G174" s="3">
        <f t="shared" si="47"/>
        <v>0.89534883720930236</v>
      </c>
      <c r="H174" s="3">
        <f t="shared" si="48"/>
        <v>0.88953488372093026</v>
      </c>
      <c r="I174" s="3">
        <f t="shared" si="49"/>
        <v>0.94186046511627908</v>
      </c>
      <c r="J174" s="3">
        <f t="shared" si="50"/>
        <v>0.7558139534883721</v>
      </c>
      <c r="K174" s="3">
        <f t="shared" si="51"/>
        <v>0.75</v>
      </c>
      <c r="L174" s="3">
        <f t="shared" si="52"/>
        <v>0.88372093023255816</v>
      </c>
      <c r="M174" s="3">
        <f t="shared" si="53"/>
        <v>0.65116279069767447</v>
      </c>
    </row>
    <row r="175" spans="1:13">
      <c r="A175" s="1" t="s">
        <v>5</v>
      </c>
      <c r="B175" s="4">
        <v>1017</v>
      </c>
      <c r="C175" s="4">
        <v>817</v>
      </c>
      <c r="D175" s="3">
        <f t="shared" si="44"/>
        <v>0.80334316617502455</v>
      </c>
      <c r="E175" s="3">
        <f t="shared" si="45"/>
        <v>0.86725663716814161</v>
      </c>
      <c r="F175" s="3">
        <f t="shared" si="46"/>
        <v>0.95083579154375619</v>
      </c>
      <c r="G175" s="3">
        <f t="shared" si="47"/>
        <v>0.94788593903638152</v>
      </c>
      <c r="H175" s="3">
        <f t="shared" si="48"/>
        <v>0.92035398230088494</v>
      </c>
      <c r="I175" s="3">
        <f t="shared" si="49"/>
        <v>0.96656833824975419</v>
      </c>
      <c r="J175" s="3">
        <f t="shared" si="50"/>
        <v>0.90953785644051133</v>
      </c>
      <c r="K175" s="3">
        <f t="shared" si="51"/>
        <v>0.80825958702064893</v>
      </c>
      <c r="L175" s="3">
        <f t="shared" si="52"/>
        <v>0.93805309734513276</v>
      </c>
      <c r="M175" s="3">
        <f t="shared" si="53"/>
        <v>0.66666666666666663</v>
      </c>
    </row>
    <row r="176" spans="1:13">
      <c r="A176" s="1" t="s">
        <v>4</v>
      </c>
      <c r="B176" s="6">
        <v>409</v>
      </c>
      <c r="C176" s="6">
        <v>334</v>
      </c>
      <c r="D176" s="3">
        <f t="shared" si="44"/>
        <v>0.81662591687041564</v>
      </c>
      <c r="E176" s="3">
        <f t="shared" si="45"/>
        <v>0.87286063569682149</v>
      </c>
      <c r="F176" s="3">
        <f t="shared" si="46"/>
        <v>0.9193154034229829</v>
      </c>
      <c r="G176" s="3">
        <f t="shared" si="47"/>
        <v>0.93154034229828853</v>
      </c>
      <c r="H176" s="3">
        <f t="shared" si="48"/>
        <v>0.91442542787286063</v>
      </c>
      <c r="I176" s="3">
        <f t="shared" si="49"/>
        <v>0.9364303178484108</v>
      </c>
      <c r="J176" s="3">
        <f t="shared" si="50"/>
        <v>0.91687041564792171</v>
      </c>
      <c r="K176" s="3">
        <f t="shared" si="51"/>
        <v>0.83129584352078245</v>
      </c>
      <c r="L176" s="3">
        <f t="shared" si="52"/>
        <v>0.92909535452322733</v>
      </c>
      <c r="M176" s="3">
        <f t="shared" si="53"/>
        <v>0.60635696821515894</v>
      </c>
    </row>
    <row r="177" spans="1:13">
      <c r="A177" s="1" t="s">
        <v>3</v>
      </c>
      <c r="B177" s="6">
        <v>500</v>
      </c>
      <c r="C177" s="6">
        <v>417</v>
      </c>
      <c r="D177" s="3">
        <f t="shared" si="44"/>
        <v>0.83399999999999996</v>
      </c>
      <c r="E177" s="3">
        <f t="shared" si="45"/>
        <v>0.89</v>
      </c>
      <c r="F177" s="3">
        <f t="shared" si="46"/>
        <v>0.96199999999999997</v>
      </c>
      <c r="G177" s="3">
        <f t="shared" si="47"/>
        <v>0.95</v>
      </c>
      <c r="H177" s="3">
        <f t="shared" si="48"/>
        <v>0.93200000000000005</v>
      </c>
      <c r="I177" s="3">
        <f t="shared" si="49"/>
        <v>0.97599999999999998</v>
      </c>
      <c r="J177" s="3">
        <f t="shared" si="50"/>
        <v>0.93200000000000005</v>
      </c>
      <c r="K177" s="3">
        <f t="shared" si="51"/>
        <v>0.84</v>
      </c>
      <c r="L177" s="3">
        <f t="shared" si="52"/>
        <v>0.94</v>
      </c>
      <c r="M177" s="3">
        <f t="shared" si="53"/>
        <v>0.66</v>
      </c>
    </row>
    <row r="178" spans="1:13">
      <c r="A178" s="1" t="s">
        <v>2</v>
      </c>
      <c r="B178" s="4">
        <v>195</v>
      </c>
      <c r="C178" s="4">
        <v>118</v>
      </c>
      <c r="D178" s="3">
        <f t="shared" si="44"/>
        <v>0.60512820512820509</v>
      </c>
      <c r="E178" s="3">
        <f t="shared" si="45"/>
        <v>0.71282051282051284</v>
      </c>
      <c r="F178" s="3">
        <f t="shared" si="46"/>
        <v>0.83589743589743593</v>
      </c>
      <c r="G178" s="3">
        <f t="shared" si="47"/>
        <v>0.8666666666666667</v>
      </c>
      <c r="H178" s="3">
        <f t="shared" si="48"/>
        <v>0.82564102564102559</v>
      </c>
      <c r="I178" s="3">
        <f t="shared" si="49"/>
        <v>0.84615384615384615</v>
      </c>
      <c r="J178" s="3">
        <f t="shared" si="50"/>
        <v>0.8</v>
      </c>
      <c r="K178" s="3">
        <f t="shared" si="51"/>
        <v>0.67179487179487174</v>
      </c>
      <c r="L178" s="3">
        <f t="shared" si="52"/>
        <v>0.84615384615384615</v>
      </c>
      <c r="M178" s="3">
        <f t="shared" si="53"/>
        <v>0.39487179487179486</v>
      </c>
    </row>
    <row r="179" spans="1:13">
      <c r="A179" s="1" t="s">
        <v>1</v>
      </c>
      <c r="B179" s="4">
        <v>103</v>
      </c>
      <c r="C179" s="4">
        <v>73</v>
      </c>
      <c r="D179" s="3">
        <f t="shared" si="44"/>
        <v>0.70873786407766992</v>
      </c>
      <c r="E179" s="3">
        <f t="shared" si="45"/>
        <v>0.82524271844660191</v>
      </c>
      <c r="F179" s="3">
        <f t="shared" si="46"/>
        <v>0.98058252427184467</v>
      </c>
      <c r="G179" s="3">
        <f t="shared" si="47"/>
        <v>0.96116504854368934</v>
      </c>
      <c r="H179" s="3">
        <f t="shared" si="48"/>
        <v>0.90291262135922334</v>
      </c>
      <c r="I179" s="3">
        <f t="shared" si="49"/>
        <v>0.99029126213592233</v>
      </c>
      <c r="J179" s="3">
        <f t="shared" si="50"/>
        <v>0.970873786407767</v>
      </c>
      <c r="K179" s="3">
        <f t="shared" si="51"/>
        <v>0.70873786407766992</v>
      </c>
      <c r="L179" s="3">
        <f t="shared" si="52"/>
        <v>0.970873786407767</v>
      </c>
      <c r="M179" s="3">
        <f t="shared" si="53"/>
        <v>0.60194174757281549</v>
      </c>
    </row>
    <row r="180" spans="1:13">
      <c r="A180" s="5" t="s">
        <v>0</v>
      </c>
      <c r="B180" s="4">
        <f>SUM(B168:B179)</f>
        <v>4877</v>
      </c>
      <c r="C180" s="4">
        <f>SUM(C168:C179)</f>
        <v>3682</v>
      </c>
      <c r="D180" s="3">
        <f t="shared" si="44"/>
        <v>0.75497231904859541</v>
      </c>
      <c r="E180" s="3"/>
      <c r="F180" s="3"/>
      <c r="G180" s="3"/>
      <c r="H180" s="3"/>
      <c r="I180" s="3"/>
      <c r="J180" s="3"/>
      <c r="K180" s="3"/>
      <c r="L180" s="4"/>
      <c r="M180" s="4"/>
    </row>
    <row r="181" spans="1:13">
      <c r="B181" s="4"/>
      <c r="C181" s="4"/>
      <c r="D181" s="3"/>
      <c r="E181" s="3"/>
      <c r="F181" s="3"/>
      <c r="G181" s="3"/>
      <c r="H181" s="3"/>
      <c r="I181" s="3"/>
      <c r="J181" s="4"/>
      <c r="K181" s="4"/>
      <c r="L181" s="4"/>
      <c r="M181" s="4"/>
    </row>
    <row r="182" spans="1:13" hidden="1">
      <c r="B182" s="4"/>
      <c r="C182" s="4"/>
      <c r="D182" s="3"/>
      <c r="E182" s="7" t="s">
        <v>28</v>
      </c>
      <c r="F182" s="7" t="s">
        <v>27</v>
      </c>
      <c r="G182" s="7" t="s">
        <v>26</v>
      </c>
      <c r="H182" s="7" t="s">
        <v>25</v>
      </c>
      <c r="I182" s="7" t="s">
        <v>24</v>
      </c>
      <c r="J182" s="7" t="s">
        <v>23</v>
      </c>
      <c r="K182" s="7" t="s">
        <v>22</v>
      </c>
      <c r="L182" s="7" t="s">
        <v>21</v>
      </c>
      <c r="M182" s="7" t="s">
        <v>20</v>
      </c>
    </row>
    <row r="183" spans="1:13" hidden="1">
      <c r="A183" s="1" t="s">
        <v>12</v>
      </c>
      <c r="B183" s="4"/>
      <c r="C183" s="4"/>
      <c r="D183" s="3"/>
      <c r="E183" s="4">
        <v>415</v>
      </c>
      <c r="F183" s="4">
        <v>503</v>
      </c>
      <c r="G183" s="4">
        <v>492</v>
      </c>
      <c r="H183" s="4">
        <v>488</v>
      </c>
      <c r="I183" s="4">
        <v>511</v>
      </c>
      <c r="J183" s="4">
        <v>476</v>
      </c>
      <c r="K183" s="4">
        <v>380</v>
      </c>
      <c r="L183" s="4">
        <v>488</v>
      </c>
      <c r="M183" s="4">
        <v>225</v>
      </c>
    </row>
    <row r="184" spans="1:13" hidden="1">
      <c r="A184" s="1" t="s">
        <v>11</v>
      </c>
      <c r="B184" s="4"/>
      <c r="C184" s="4"/>
      <c r="D184" s="3"/>
      <c r="E184" s="4">
        <v>599</v>
      </c>
      <c r="F184" s="4">
        <v>692</v>
      </c>
      <c r="G184" s="4">
        <v>694</v>
      </c>
      <c r="H184" s="4">
        <v>680</v>
      </c>
      <c r="I184" s="4">
        <v>697</v>
      </c>
      <c r="J184" s="4">
        <v>642</v>
      </c>
      <c r="K184" s="4">
        <v>583</v>
      </c>
      <c r="L184" s="4">
        <v>663</v>
      </c>
      <c r="M184" s="4">
        <v>305</v>
      </c>
    </row>
    <row r="185" spans="1:13" hidden="1">
      <c r="A185" s="1" t="s">
        <v>10</v>
      </c>
      <c r="B185" s="4"/>
      <c r="C185" s="4"/>
      <c r="D185" s="3"/>
      <c r="E185" s="4">
        <v>193</v>
      </c>
      <c r="F185" s="4">
        <v>211</v>
      </c>
      <c r="G185" s="4">
        <v>207</v>
      </c>
      <c r="H185" s="4">
        <v>207</v>
      </c>
      <c r="I185" s="4">
        <v>209</v>
      </c>
      <c r="J185" s="4">
        <v>204</v>
      </c>
      <c r="K185" s="4">
        <v>164</v>
      </c>
      <c r="L185" s="4">
        <v>204</v>
      </c>
      <c r="M185" s="4">
        <v>130</v>
      </c>
    </row>
    <row r="186" spans="1:13" hidden="1">
      <c r="A186" s="1" t="s">
        <v>9</v>
      </c>
      <c r="B186" s="4"/>
      <c r="C186" s="4"/>
      <c r="D186" s="3"/>
      <c r="E186" s="4">
        <v>265</v>
      </c>
      <c r="F186" s="4">
        <v>300</v>
      </c>
      <c r="G186" s="4">
        <v>296</v>
      </c>
      <c r="H186" s="4">
        <v>294</v>
      </c>
      <c r="I186" s="4">
        <v>304</v>
      </c>
      <c r="J186" s="4">
        <v>221</v>
      </c>
      <c r="K186" s="4">
        <v>270</v>
      </c>
      <c r="L186" s="4">
        <v>293</v>
      </c>
      <c r="M186" s="4">
        <v>146</v>
      </c>
    </row>
    <row r="187" spans="1:13" hidden="1">
      <c r="A187" s="1" t="s">
        <v>8</v>
      </c>
      <c r="B187" s="4"/>
      <c r="C187" s="4"/>
      <c r="D187" s="3"/>
      <c r="E187" s="4">
        <v>284</v>
      </c>
      <c r="F187" s="4">
        <v>316</v>
      </c>
      <c r="G187" s="4">
        <v>310</v>
      </c>
      <c r="H187" s="4">
        <v>308</v>
      </c>
      <c r="I187" s="4">
        <v>318</v>
      </c>
      <c r="J187" s="4">
        <v>289</v>
      </c>
      <c r="K187" s="4">
        <v>257</v>
      </c>
      <c r="L187" s="4">
        <v>310</v>
      </c>
      <c r="M187" s="4">
        <v>180</v>
      </c>
    </row>
    <row r="188" spans="1:13" hidden="1">
      <c r="A188" s="1" t="s">
        <v>7</v>
      </c>
      <c r="B188" s="4"/>
      <c r="C188" s="4"/>
      <c r="D188" s="3"/>
      <c r="E188" s="4">
        <v>234</v>
      </c>
      <c r="F188" s="4">
        <v>287</v>
      </c>
      <c r="G188" s="4">
        <v>272</v>
      </c>
      <c r="H188" s="4">
        <v>284</v>
      </c>
      <c r="I188" s="4">
        <v>284</v>
      </c>
      <c r="J188" s="4">
        <v>237</v>
      </c>
      <c r="K188" s="4">
        <v>204</v>
      </c>
      <c r="L188" s="4">
        <v>266</v>
      </c>
      <c r="M188" s="4">
        <v>128</v>
      </c>
    </row>
    <row r="189" spans="1:13" hidden="1">
      <c r="A189" s="1" t="s">
        <v>6</v>
      </c>
      <c r="B189" s="4"/>
      <c r="C189" s="4"/>
      <c r="D189" s="3"/>
      <c r="E189" s="4">
        <v>140</v>
      </c>
      <c r="F189" s="4">
        <v>156</v>
      </c>
      <c r="G189" s="4">
        <v>154</v>
      </c>
      <c r="H189" s="4">
        <v>153</v>
      </c>
      <c r="I189" s="4">
        <v>162</v>
      </c>
      <c r="J189" s="4">
        <v>130</v>
      </c>
      <c r="K189" s="4">
        <v>129</v>
      </c>
      <c r="L189" s="4">
        <v>152</v>
      </c>
      <c r="M189" s="4">
        <v>112</v>
      </c>
    </row>
    <row r="190" spans="1:13" hidden="1">
      <c r="A190" s="1" t="s">
        <v>5</v>
      </c>
      <c r="B190" s="4"/>
      <c r="C190" s="4"/>
      <c r="D190" s="3"/>
      <c r="E190" s="4">
        <v>882</v>
      </c>
      <c r="F190" s="4">
        <v>967</v>
      </c>
      <c r="G190" s="4">
        <v>964</v>
      </c>
      <c r="H190" s="4">
        <v>936</v>
      </c>
      <c r="I190" s="4">
        <v>983</v>
      </c>
      <c r="J190" s="4">
        <v>925</v>
      </c>
      <c r="K190" s="4">
        <v>822</v>
      </c>
      <c r="L190" s="4">
        <v>954</v>
      </c>
      <c r="M190" s="4">
        <v>678</v>
      </c>
    </row>
    <row r="191" spans="1:13" hidden="1">
      <c r="A191" s="1" t="s">
        <v>4</v>
      </c>
      <c r="B191" s="4"/>
      <c r="C191" s="4"/>
      <c r="D191" s="3"/>
      <c r="E191" s="4">
        <v>357</v>
      </c>
      <c r="F191" s="4">
        <v>376</v>
      </c>
      <c r="G191" s="4">
        <v>381</v>
      </c>
      <c r="H191" s="4">
        <v>374</v>
      </c>
      <c r="I191" s="4">
        <v>383</v>
      </c>
      <c r="J191" s="4">
        <v>375</v>
      </c>
      <c r="K191" s="4">
        <v>340</v>
      </c>
      <c r="L191" s="4">
        <v>380</v>
      </c>
      <c r="M191" s="4">
        <v>248</v>
      </c>
    </row>
    <row r="192" spans="1:13" hidden="1">
      <c r="A192" s="1" t="s">
        <v>3</v>
      </c>
      <c r="B192" s="4"/>
      <c r="C192" s="4"/>
      <c r="D192" s="3"/>
      <c r="E192" s="4">
        <v>445</v>
      </c>
      <c r="F192" s="4">
        <v>481</v>
      </c>
      <c r="G192" s="4">
        <v>475</v>
      </c>
      <c r="H192" s="4">
        <v>466</v>
      </c>
      <c r="I192" s="4">
        <v>488</v>
      </c>
      <c r="J192" s="4">
        <v>466</v>
      </c>
      <c r="K192" s="4">
        <v>420</v>
      </c>
      <c r="L192" s="4">
        <v>470</v>
      </c>
      <c r="M192" s="4">
        <v>330</v>
      </c>
    </row>
    <row r="193" spans="1:13" hidden="1">
      <c r="A193" s="1" t="s">
        <v>2</v>
      </c>
      <c r="B193" s="4"/>
      <c r="C193" s="4"/>
      <c r="D193" s="3"/>
      <c r="E193" s="4">
        <v>139</v>
      </c>
      <c r="F193" s="4">
        <v>163</v>
      </c>
      <c r="G193" s="4">
        <v>169</v>
      </c>
      <c r="H193" s="4">
        <v>161</v>
      </c>
      <c r="I193" s="4">
        <v>165</v>
      </c>
      <c r="J193" s="4">
        <v>156</v>
      </c>
      <c r="K193" s="4">
        <v>131</v>
      </c>
      <c r="L193" s="4">
        <v>165</v>
      </c>
      <c r="M193" s="4">
        <v>77</v>
      </c>
    </row>
    <row r="194" spans="1:13" hidden="1">
      <c r="A194" s="1" t="s">
        <v>1</v>
      </c>
      <c r="B194" s="4"/>
      <c r="C194" s="4"/>
      <c r="D194" s="3"/>
      <c r="E194" s="4">
        <v>85</v>
      </c>
      <c r="F194" s="4">
        <v>101</v>
      </c>
      <c r="G194" s="4">
        <v>99</v>
      </c>
      <c r="H194" s="4">
        <v>93</v>
      </c>
      <c r="I194" s="4">
        <v>102</v>
      </c>
      <c r="J194" s="4">
        <v>100</v>
      </c>
      <c r="K194" s="4">
        <v>73</v>
      </c>
      <c r="L194" s="4">
        <v>100</v>
      </c>
      <c r="M194" s="4">
        <v>62</v>
      </c>
    </row>
    <row r="195" spans="1:13" hidden="1">
      <c r="A195" s="5" t="s">
        <v>0</v>
      </c>
      <c r="B195" s="4"/>
      <c r="C195" s="4"/>
      <c r="D195" s="3"/>
      <c r="E195" s="4">
        <f t="shared" ref="E195:M195" si="54">SUM(E183:E194)</f>
        <v>4038</v>
      </c>
      <c r="F195" s="4">
        <f t="shared" si="54"/>
        <v>4553</v>
      </c>
      <c r="G195" s="4">
        <f t="shared" si="54"/>
        <v>4513</v>
      </c>
      <c r="H195" s="4">
        <f t="shared" si="54"/>
        <v>4444</v>
      </c>
      <c r="I195" s="4">
        <f t="shared" si="54"/>
        <v>4606</v>
      </c>
      <c r="J195" s="4">
        <f t="shared" si="54"/>
        <v>4221</v>
      </c>
      <c r="K195" s="4">
        <f t="shared" si="54"/>
        <v>3773</v>
      </c>
      <c r="L195" s="4">
        <f t="shared" si="54"/>
        <v>4445</v>
      </c>
      <c r="M195" s="4">
        <f t="shared" si="54"/>
        <v>2621</v>
      </c>
    </row>
    <row r="196" spans="1:13">
      <c r="D196" s="2"/>
      <c r="E196" s="2"/>
      <c r="F196" s="2"/>
      <c r="G196" s="2"/>
      <c r="H196" s="2"/>
      <c r="I196" s="2"/>
    </row>
    <row r="197" spans="1:13" ht="15.75">
      <c r="A197" s="86" t="s">
        <v>19</v>
      </c>
      <c r="B197" s="86"/>
      <c r="C197" s="86"/>
      <c r="D197" s="86"/>
      <c r="E197" s="86"/>
      <c r="F197" s="86"/>
      <c r="G197" s="2"/>
      <c r="H197" s="2"/>
      <c r="I197" s="2"/>
    </row>
    <row r="198" spans="1:13">
      <c r="A198" s="87" t="s">
        <v>18</v>
      </c>
      <c r="B198" s="89" t="s">
        <v>17</v>
      </c>
      <c r="C198" s="91" t="s">
        <v>16</v>
      </c>
      <c r="D198" s="92" t="s">
        <v>15</v>
      </c>
      <c r="E198" s="89" t="s">
        <v>14</v>
      </c>
      <c r="F198" s="92" t="s">
        <v>13</v>
      </c>
      <c r="G198" s="2"/>
      <c r="H198" s="2"/>
    </row>
    <row r="199" spans="1:13" ht="12.75" thickBot="1">
      <c r="A199" s="88"/>
      <c r="B199" s="90"/>
      <c r="C199" s="90"/>
      <c r="D199" s="93"/>
      <c r="E199" s="90"/>
      <c r="F199" s="93"/>
      <c r="G199" s="2"/>
      <c r="H199" s="2"/>
    </row>
    <row r="200" spans="1:13">
      <c r="A200" s="1" t="s">
        <v>12</v>
      </c>
      <c r="B200" s="4">
        <v>3608</v>
      </c>
      <c r="C200" s="4">
        <v>2321</v>
      </c>
      <c r="D200" s="3">
        <f t="shared" ref="D200:D212" si="55">C200/B200</f>
        <v>0.64329268292682928</v>
      </c>
      <c r="E200" s="4">
        <v>2321</v>
      </c>
      <c r="F200" s="3">
        <f t="shared" ref="F200:F212" si="56">E200/B200</f>
        <v>0.64329268292682928</v>
      </c>
      <c r="G200" s="2"/>
      <c r="H200" s="2"/>
    </row>
    <row r="201" spans="1:13">
      <c r="A201" s="1" t="s">
        <v>11</v>
      </c>
      <c r="B201" s="4">
        <v>4485</v>
      </c>
      <c r="C201" s="4">
        <v>3270</v>
      </c>
      <c r="D201" s="3">
        <f t="shared" si="55"/>
        <v>0.72909698996655514</v>
      </c>
      <c r="E201" s="4">
        <v>3270</v>
      </c>
      <c r="F201" s="3">
        <f t="shared" si="56"/>
        <v>0.72909698996655514</v>
      </c>
      <c r="G201" s="2"/>
      <c r="H201" s="2"/>
    </row>
    <row r="202" spans="1:13">
      <c r="A202" s="1" t="s">
        <v>10</v>
      </c>
      <c r="B202" s="4">
        <v>1362</v>
      </c>
      <c r="C202" s="4">
        <v>974</v>
      </c>
      <c r="D202" s="3">
        <f t="shared" si="55"/>
        <v>0.71512481644640236</v>
      </c>
      <c r="E202" s="4">
        <v>974</v>
      </c>
      <c r="F202" s="3">
        <f t="shared" si="56"/>
        <v>0.71512481644640236</v>
      </c>
      <c r="G202" s="2"/>
      <c r="H202" s="2"/>
    </row>
    <row r="203" spans="1:13">
      <c r="A203" s="1" t="s">
        <v>9</v>
      </c>
      <c r="B203" s="4">
        <v>1963</v>
      </c>
      <c r="C203" s="4">
        <v>1340</v>
      </c>
      <c r="D203" s="3">
        <f t="shared" si="55"/>
        <v>0.68262862964849724</v>
      </c>
      <c r="E203" s="4">
        <v>1316</v>
      </c>
      <c r="F203" s="3">
        <f t="shared" si="56"/>
        <v>0.67040244523688231</v>
      </c>
      <c r="G203" s="2"/>
      <c r="H203" s="2"/>
    </row>
    <row r="204" spans="1:13">
      <c r="A204" s="1" t="s">
        <v>8</v>
      </c>
      <c r="B204" s="4">
        <v>2097</v>
      </c>
      <c r="C204" s="4">
        <v>1452</v>
      </c>
      <c r="D204" s="3">
        <f t="shared" si="55"/>
        <v>0.6924177396280401</v>
      </c>
      <c r="E204" s="4">
        <v>1452</v>
      </c>
      <c r="F204" s="3">
        <f t="shared" si="56"/>
        <v>0.6924177396280401</v>
      </c>
      <c r="G204" s="2"/>
      <c r="H204" s="2"/>
    </row>
    <row r="205" spans="1:13">
      <c r="A205" s="1" t="s">
        <v>7</v>
      </c>
      <c r="B205" s="4">
        <v>1916</v>
      </c>
      <c r="C205" s="4">
        <v>1140</v>
      </c>
      <c r="D205" s="3">
        <f t="shared" si="55"/>
        <v>0.59498956158663885</v>
      </c>
      <c r="E205" s="4">
        <v>1140</v>
      </c>
      <c r="F205" s="3">
        <f t="shared" si="56"/>
        <v>0.59498956158663885</v>
      </c>
      <c r="G205" s="2"/>
      <c r="H205" s="2"/>
    </row>
    <row r="206" spans="1:13">
      <c r="A206" s="1" t="s">
        <v>6</v>
      </c>
      <c r="B206" s="6">
        <v>1028</v>
      </c>
      <c r="C206" s="6">
        <v>778</v>
      </c>
      <c r="D206" s="3">
        <f t="shared" si="55"/>
        <v>0.75680933852140075</v>
      </c>
      <c r="E206" s="4">
        <v>777</v>
      </c>
      <c r="F206" s="3">
        <f t="shared" si="56"/>
        <v>0.75583657587548636</v>
      </c>
      <c r="G206" s="2"/>
      <c r="H206" s="2"/>
    </row>
    <row r="207" spans="1:13">
      <c r="A207" s="1" t="s">
        <v>5</v>
      </c>
      <c r="B207" s="6">
        <v>6066</v>
      </c>
      <c r="C207" s="6">
        <v>4856</v>
      </c>
      <c r="D207" s="3">
        <f t="shared" si="55"/>
        <v>0.80052753049785685</v>
      </c>
      <c r="E207" s="4">
        <v>4856</v>
      </c>
      <c r="F207" s="3">
        <f t="shared" si="56"/>
        <v>0.80052753049785685</v>
      </c>
      <c r="G207" s="2"/>
      <c r="H207" s="2"/>
    </row>
    <row r="208" spans="1:13">
      <c r="A208" s="1" t="s">
        <v>4</v>
      </c>
      <c r="B208" s="6">
        <v>2505</v>
      </c>
      <c r="C208" s="6">
        <v>1936</v>
      </c>
      <c r="D208" s="3">
        <f t="shared" si="55"/>
        <v>0.77285429141716566</v>
      </c>
      <c r="E208" s="4">
        <v>1936</v>
      </c>
      <c r="F208" s="3">
        <f t="shared" si="56"/>
        <v>0.77285429141716566</v>
      </c>
      <c r="G208" s="2"/>
      <c r="H208" s="2"/>
    </row>
    <row r="209" spans="1:8">
      <c r="A209" s="1" t="s">
        <v>3</v>
      </c>
      <c r="B209" s="6">
        <v>2862</v>
      </c>
      <c r="C209" s="6">
        <v>2372</v>
      </c>
      <c r="D209" s="3">
        <f t="shared" si="55"/>
        <v>0.8287910552061496</v>
      </c>
      <c r="E209" s="4">
        <v>2372</v>
      </c>
      <c r="F209" s="3">
        <f t="shared" si="56"/>
        <v>0.8287910552061496</v>
      </c>
      <c r="G209" s="2"/>
      <c r="H209" s="2"/>
    </row>
    <row r="210" spans="1:8">
      <c r="A210" s="1" t="s">
        <v>2</v>
      </c>
      <c r="B210" s="4">
        <v>1207</v>
      </c>
      <c r="C210" s="4">
        <v>724</v>
      </c>
      <c r="D210" s="3">
        <f t="shared" si="55"/>
        <v>0.59983429991714998</v>
      </c>
      <c r="E210" s="4">
        <v>724</v>
      </c>
      <c r="F210" s="3">
        <f t="shared" si="56"/>
        <v>0.59983429991714998</v>
      </c>
      <c r="G210" s="2"/>
      <c r="H210" s="2"/>
    </row>
    <row r="211" spans="1:8">
      <c r="A211" s="1" t="s">
        <v>1</v>
      </c>
      <c r="B211" s="4">
        <v>644</v>
      </c>
      <c r="C211" s="4">
        <v>454</v>
      </c>
      <c r="D211" s="3">
        <f t="shared" si="55"/>
        <v>0.70496894409937894</v>
      </c>
      <c r="E211" s="4">
        <v>454</v>
      </c>
      <c r="F211" s="3">
        <f t="shared" si="56"/>
        <v>0.70496894409937894</v>
      </c>
      <c r="G211" s="2"/>
      <c r="H211" s="2"/>
    </row>
    <row r="212" spans="1:8">
      <c r="A212" s="5" t="s">
        <v>0</v>
      </c>
      <c r="B212" s="4">
        <f>SUM(B200:B211)</f>
        <v>29743</v>
      </c>
      <c r="C212" s="4">
        <f>SUM(C200:C211)</f>
        <v>21617</v>
      </c>
      <c r="D212" s="3">
        <f t="shared" si="55"/>
        <v>0.72679285882392497</v>
      </c>
      <c r="E212" s="4">
        <f>SUM(E200:E211)</f>
        <v>21592</v>
      </c>
      <c r="F212" s="3">
        <f t="shared" si="56"/>
        <v>0.72595232491678718</v>
      </c>
      <c r="G212" s="2"/>
      <c r="H212" s="2"/>
    </row>
  </sheetData>
  <mergeCells count="83"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37:J37"/>
    <mergeCell ref="A101:L101"/>
    <mergeCell ref="C38:C39"/>
    <mergeCell ref="I38:I39"/>
    <mergeCell ref="K102:K103"/>
    <mergeCell ref="H70:H71"/>
    <mergeCell ref="J38:J39"/>
    <mergeCell ref="A69:J69"/>
    <mergeCell ref="A38:A39"/>
    <mergeCell ref="L102:L103"/>
    <mergeCell ref="A102:A103"/>
    <mergeCell ref="B102:B103"/>
    <mergeCell ref="A70:A71"/>
    <mergeCell ref="E70:E71"/>
    <mergeCell ref="F38:F39"/>
    <mergeCell ref="G38:G39"/>
    <mergeCell ref="B38:B39"/>
    <mergeCell ref="F102:F103"/>
    <mergeCell ref="D70:D71"/>
    <mergeCell ref="F70:F71"/>
    <mergeCell ref="B70:B71"/>
    <mergeCell ref="C102:C103"/>
    <mergeCell ref="D102:D103"/>
    <mergeCell ref="E102:E103"/>
    <mergeCell ref="G70:G71"/>
    <mergeCell ref="C70:C71"/>
    <mergeCell ref="I70:I71"/>
    <mergeCell ref="J70:J71"/>
    <mergeCell ref="H38:H39"/>
    <mergeCell ref="D38:D39"/>
    <mergeCell ref="E38:E39"/>
    <mergeCell ref="G102:G103"/>
    <mergeCell ref="H102:H103"/>
    <mergeCell ref="I102:I103"/>
    <mergeCell ref="J102:J103"/>
    <mergeCell ref="I166:I167"/>
    <mergeCell ref="A165:M165"/>
    <mergeCell ref="K166:K167"/>
    <mergeCell ref="L166:L167"/>
    <mergeCell ref="F134:F135"/>
    <mergeCell ref="F166:F167"/>
    <mergeCell ref="H166:H167"/>
    <mergeCell ref="A134:A135"/>
    <mergeCell ref="B134:B135"/>
    <mergeCell ref="C134:C135"/>
    <mergeCell ref="D134:D135"/>
    <mergeCell ref="A133:L133"/>
    <mergeCell ref="E134:E135"/>
    <mergeCell ref="A166:A167"/>
    <mergeCell ref="B166:B167"/>
    <mergeCell ref="C166:C167"/>
    <mergeCell ref="E166:E167"/>
    <mergeCell ref="K134:K135"/>
    <mergeCell ref="L134:L135"/>
    <mergeCell ref="G134:G135"/>
    <mergeCell ref="H134:H135"/>
    <mergeCell ref="I134:I135"/>
    <mergeCell ref="J134:J135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G166:G167"/>
    <mergeCell ref="D166:D167"/>
    <mergeCell ref="J166:J167"/>
  </mergeCells>
  <printOptions gridLines="1"/>
  <pageMargins left="0.42" right="0.42" top="0.43" bottom="0.46" header="0" footer="0"/>
  <pageSetup scale="62" orientation="portrait" horizontalDpi="4294967292" verticalDpi="4294967292" r:id="rId1"/>
  <headerFooter alignWithMargins="0"/>
  <rowBreaks count="3" manualBreakCount="3">
    <brk id="68" max="16383" man="1"/>
    <brk id="132" max="16383" man="1"/>
    <brk id="19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workbookViewId="0">
      <selection activeCell="E33" sqref="E33"/>
    </sheetView>
  </sheetViews>
  <sheetFormatPr defaultRowHeight="12.75"/>
  <cols>
    <col min="1" max="1" width="16.28515625" style="17" customWidth="1"/>
    <col min="2" max="2" width="16.28515625" style="18" customWidth="1"/>
    <col min="3" max="3" width="24.28515625" style="18" customWidth="1"/>
    <col min="4" max="4" width="23.140625" style="18" customWidth="1"/>
    <col min="5" max="16384" width="9.140625" style="17"/>
  </cols>
  <sheetData>
    <row r="1" spans="1:12" s="20" customFormat="1" ht="15.75">
      <c r="A1" s="105" t="s">
        <v>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20" customFormat="1" ht="16.5" thickBot="1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B3" s="17"/>
      <c r="C3" s="17"/>
      <c r="D3" s="17"/>
    </row>
    <row r="5" spans="1:12" s="20" customFormat="1" ht="15.75">
      <c r="A5" s="107" t="s">
        <v>65</v>
      </c>
      <c r="B5" s="107"/>
      <c r="C5" s="107"/>
      <c r="D5" s="107"/>
    </row>
    <row r="6" spans="1:12">
      <c r="A6" s="22"/>
      <c r="B6" s="21" t="s">
        <v>61</v>
      </c>
      <c r="C6" s="21" t="s">
        <v>64</v>
      </c>
      <c r="D6" s="21" t="s">
        <v>63</v>
      </c>
    </row>
    <row r="7" spans="1:12">
      <c r="A7" s="20" t="s">
        <v>12</v>
      </c>
      <c r="B7" s="18">
        <v>2319</v>
      </c>
      <c r="C7" s="18">
        <v>1602</v>
      </c>
      <c r="D7" s="19">
        <f t="shared" ref="D7:D19" si="0">C7/B7</f>
        <v>0.69081500646830529</v>
      </c>
    </row>
    <row r="8" spans="1:12">
      <c r="A8" s="20" t="s">
        <v>11</v>
      </c>
      <c r="B8" s="18">
        <v>3151</v>
      </c>
      <c r="C8" s="18">
        <v>2523</v>
      </c>
      <c r="D8" s="19">
        <f t="shared" si="0"/>
        <v>0.80069819105046014</v>
      </c>
    </row>
    <row r="9" spans="1:12">
      <c r="A9" s="20" t="s">
        <v>10</v>
      </c>
      <c r="B9" s="18">
        <v>1052</v>
      </c>
      <c r="C9" s="18">
        <v>850</v>
      </c>
      <c r="D9" s="19">
        <f t="shared" si="0"/>
        <v>0.80798479087452468</v>
      </c>
    </row>
    <row r="10" spans="1:12">
      <c r="A10" s="20" t="s">
        <v>9</v>
      </c>
      <c r="B10" s="18">
        <v>1206</v>
      </c>
      <c r="C10" s="18">
        <v>874</v>
      </c>
      <c r="D10" s="19">
        <f t="shared" si="0"/>
        <v>0.72470978441127698</v>
      </c>
    </row>
    <row r="11" spans="1:12">
      <c r="A11" s="20" t="s">
        <v>8</v>
      </c>
      <c r="B11" s="18">
        <v>1481</v>
      </c>
      <c r="C11" s="18">
        <v>1184</v>
      </c>
      <c r="D11" s="19">
        <f t="shared" si="0"/>
        <v>0.79945982444294394</v>
      </c>
    </row>
    <row r="12" spans="1:12">
      <c r="A12" s="20" t="s">
        <v>7</v>
      </c>
      <c r="B12" s="18">
        <v>1695</v>
      </c>
      <c r="C12" s="18">
        <v>961</v>
      </c>
      <c r="D12" s="19">
        <f t="shared" si="0"/>
        <v>0.56696165191740411</v>
      </c>
    </row>
    <row r="13" spans="1:12">
      <c r="A13" s="20" t="s">
        <v>6</v>
      </c>
      <c r="B13" s="18">
        <v>743</v>
      </c>
      <c r="C13" s="18">
        <v>554</v>
      </c>
      <c r="D13" s="19">
        <f t="shared" si="0"/>
        <v>0.74562584118438757</v>
      </c>
    </row>
    <row r="14" spans="1:12">
      <c r="A14" s="20" t="s">
        <v>5</v>
      </c>
      <c r="B14" s="18">
        <v>4965</v>
      </c>
      <c r="C14" s="18">
        <v>4089</v>
      </c>
      <c r="D14" s="19">
        <f t="shared" si="0"/>
        <v>0.82356495468277946</v>
      </c>
    </row>
    <row r="15" spans="1:12">
      <c r="A15" s="20" t="s">
        <v>4</v>
      </c>
      <c r="B15" s="18">
        <v>2130</v>
      </c>
      <c r="C15" s="18">
        <v>1765</v>
      </c>
      <c r="D15" s="19">
        <f t="shared" si="0"/>
        <v>0.82863849765258213</v>
      </c>
    </row>
    <row r="16" spans="1:12">
      <c r="A16" s="20" t="s">
        <v>3</v>
      </c>
      <c r="B16" s="18">
        <v>2173</v>
      </c>
      <c r="C16" s="18">
        <v>1759</v>
      </c>
      <c r="D16" s="19">
        <f t="shared" si="0"/>
        <v>0.80947998159226875</v>
      </c>
    </row>
    <row r="17" spans="1:4">
      <c r="A17" s="20" t="s">
        <v>2</v>
      </c>
      <c r="B17" s="18">
        <v>959</v>
      </c>
      <c r="C17" s="18">
        <v>639</v>
      </c>
      <c r="D17" s="19">
        <f t="shared" si="0"/>
        <v>0.6663190823774765</v>
      </c>
    </row>
    <row r="18" spans="1:4">
      <c r="A18" s="20" t="s">
        <v>1</v>
      </c>
      <c r="B18" s="18">
        <v>406</v>
      </c>
      <c r="C18" s="18">
        <v>329</v>
      </c>
      <c r="D18" s="19">
        <f t="shared" si="0"/>
        <v>0.81034482758620685</v>
      </c>
    </row>
    <row r="19" spans="1:4">
      <c r="A19" s="20" t="s">
        <v>0</v>
      </c>
      <c r="B19" s="18">
        <f>SUM(B7:B18)</f>
        <v>22280</v>
      </c>
      <c r="C19" s="18">
        <f>SUM(C7:C18)</f>
        <v>17129</v>
      </c>
      <c r="D19" s="19">
        <f t="shared" si="0"/>
        <v>0.76880610412926387</v>
      </c>
    </row>
    <row r="22" spans="1:4" ht="15.75">
      <c r="A22" s="107" t="s">
        <v>62</v>
      </c>
      <c r="B22" s="107"/>
      <c r="C22" s="107"/>
      <c r="D22" s="107"/>
    </row>
    <row r="23" spans="1:4">
      <c r="A23" s="22"/>
      <c r="B23" s="21" t="s">
        <v>61</v>
      </c>
      <c r="C23" s="21" t="s">
        <v>60</v>
      </c>
      <c r="D23" s="21" t="s">
        <v>59</v>
      </c>
    </row>
    <row r="24" spans="1:4">
      <c r="A24" s="20" t="s">
        <v>12</v>
      </c>
      <c r="B24" s="18">
        <v>2319</v>
      </c>
      <c r="C24" s="18">
        <v>1478</v>
      </c>
      <c r="D24" s="19">
        <f t="shared" ref="D24:D36" si="1">C24/B24</f>
        <v>0.63734368262181973</v>
      </c>
    </row>
    <row r="25" spans="1:4">
      <c r="A25" s="20" t="s">
        <v>11</v>
      </c>
      <c r="B25" s="18">
        <v>3151</v>
      </c>
      <c r="C25" s="18">
        <v>2287</v>
      </c>
      <c r="D25" s="19">
        <f t="shared" si="1"/>
        <v>0.72580133291018722</v>
      </c>
    </row>
    <row r="26" spans="1:4">
      <c r="A26" s="20" t="s">
        <v>10</v>
      </c>
      <c r="B26" s="18">
        <v>1052</v>
      </c>
      <c r="C26" s="18">
        <v>786</v>
      </c>
      <c r="D26" s="19">
        <f t="shared" si="1"/>
        <v>0.74714828897338403</v>
      </c>
    </row>
    <row r="27" spans="1:4">
      <c r="A27" s="20" t="s">
        <v>9</v>
      </c>
      <c r="B27" s="18">
        <v>1206</v>
      </c>
      <c r="C27" s="18">
        <v>826</v>
      </c>
      <c r="D27" s="19">
        <f t="shared" si="1"/>
        <v>0.68490878938640132</v>
      </c>
    </row>
    <row r="28" spans="1:4">
      <c r="A28" s="20" t="s">
        <v>8</v>
      </c>
      <c r="B28" s="18">
        <v>1481</v>
      </c>
      <c r="C28" s="18">
        <v>1071</v>
      </c>
      <c r="D28" s="19">
        <f t="shared" si="1"/>
        <v>0.72316002700877791</v>
      </c>
    </row>
    <row r="29" spans="1:4">
      <c r="A29" s="20" t="s">
        <v>7</v>
      </c>
      <c r="B29" s="18">
        <v>1695</v>
      </c>
      <c r="C29" s="18">
        <v>830</v>
      </c>
      <c r="D29" s="19">
        <f t="shared" si="1"/>
        <v>0.48967551622418881</v>
      </c>
    </row>
    <row r="30" spans="1:4">
      <c r="A30" s="20" t="s">
        <v>6</v>
      </c>
      <c r="B30" s="18">
        <v>743</v>
      </c>
      <c r="C30" s="18">
        <v>521</v>
      </c>
      <c r="D30" s="19">
        <f t="shared" si="1"/>
        <v>0.70121130551816957</v>
      </c>
    </row>
    <row r="31" spans="1:4">
      <c r="A31" s="20" t="s">
        <v>5</v>
      </c>
      <c r="B31" s="18">
        <v>4965</v>
      </c>
      <c r="C31" s="18">
        <v>3784</v>
      </c>
      <c r="D31" s="19">
        <f t="shared" si="1"/>
        <v>0.76213494461228604</v>
      </c>
    </row>
    <row r="32" spans="1:4">
      <c r="A32" s="20" t="s">
        <v>4</v>
      </c>
      <c r="B32" s="18">
        <v>2130</v>
      </c>
      <c r="C32" s="18">
        <v>1675</v>
      </c>
      <c r="D32" s="19">
        <f t="shared" si="1"/>
        <v>0.78638497652582162</v>
      </c>
    </row>
    <row r="33" spans="1:4">
      <c r="A33" s="20" t="s">
        <v>3</v>
      </c>
      <c r="B33" s="18">
        <v>2173</v>
      </c>
      <c r="C33" s="18">
        <v>1628</v>
      </c>
      <c r="D33" s="19">
        <f t="shared" si="1"/>
        <v>0.74919466175793836</v>
      </c>
    </row>
    <row r="34" spans="1:4">
      <c r="A34" s="20" t="s">
        <v>2</v>
      </c>
      <c r="B34" s="18">
        <v>959</v>
      </c>
      <c r="C34" s="18">
        <v>595</v>
      </c>
      <c r="D34" s="19">
        <f t="shared" si="1"/>
        <v>0.62043795620437958</v>
      </c>
    </row>
    <row r="35" spans="1:4">
      <c r="A35" s="20" t="s">
        <v>1</v>
      </c>
      <c r="B35" s="18">
        <v>406</v>
      </c>
      <c r="C35" s="18">
        <v>290</v>
      </c>
      <c r="D35" s="19">
        <f t="shared" si="1"/>
        <v>0.7142857142857143</v>
      </c>
    </row>
    <row r="36" spans="1:4">
      <c r="A36" s="20" t="s">
        <v>0</v>
      </c>
      <c r="B36" s="18">
        <f>SUM(B24:B35)</f>
        <v>22280</v>
      </c>
      <c r="C36" s="18">
        <f>SUM(C24:C35)</f>
        <v>15771</v>
      </c>
      <c r="D36" s="19">
        <f t="shared" si="1"/>
        <v>0.70785457809694796</v>
      </c>
    </row>
  </sheetData>
  <mergeCells count="4">
    <mergeCell ref="A1:L1"/>
    <mergeCell ref="A2:L2"/>
    <mergeCell ref="A5:D5"/>
    <mergeCell ref="A22:D22"/>
  </mergeCells>
  <printOptions gridLines="1"/>
  <pageMargins left="0.75" right="0.75" top="1" bottom="1" header="0.5" footer="0.5"/>
  <pageSetup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zoomScaleNormal="100" zoomScaleSheetLayoutView="70" workbookViewId="0">
      <selection activeCell="U6" sqref="U6"/>
    </sheetView>
  </sheetViews>
  <sheetFormatPr defaultRowHeight="12"/>
  <cols>
    <col min="1" max="1" width="15.28515625" style="1" customWidth="1"/>
    <col min="2" max="2" width="28.5703125" style="4" customWidth="1"/>
    <col min="3" max="3" width="10.7109375" style="24" customWidth="1"/>
    <col min="4" max="5" width="9.140625" style="24"/>
    <col min="6" max="6" width="8.42578125" style="23" customWidth="1"/>
    <col min="7" max="7" width="7.7109375" style="23" customWidth="1"/>
    <col min="8" max="8" width="9.140625" style="1"/>
    <col min="9" max="9" width="10.42578125" style="1" customWidth="1"/>
    <col min="10" max="10" width="8.85546875" style="1" customWidth="1"/>
    <col min="11" max="16384" width="9.140625" style="1"/>
  </cols>
  <sheetData>
    <row r="1" spans="1:18" ht="15.75">
      <c r="A1" s="105" t="s">
        <v>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8" ht="16.5" thickBot="1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8" ht="37.5" customHeight="1">
      <c r="A3" s="110" t="s">
        <v>307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>
      <c r="A4" s="108" t="s">
        <v>89</v>
      </c>
      <c r="B4" s="108"/>
      <c r="C4" s="108"/>
      <c r="D4" s="108"/>
      <c r="E4" s="108"/>
    </row>
    <row r="5" spans="1:18">
      <c r="B5" s="13" t="s">
        <v>88</v>
      </c>
      <c r="C5" s="25" t="s">
        <v>83</v>
      </c>
      <c r="D5" s="25" t="s">
        <v>82</v>
      </c>
      <c r="E5" s="27" t="s">
        <v>81</v>
      </c>
    </row>
    <row r="6" spans="1:18" ht="12.75">
      <c r="A6" s="20" t="s">
        <v>12</v>
      </c>
      <c r="B6" s="28">
        <v>1619</v>
      </c>
      <c r="C6" s="3">
        <f t="shared" ref="C6:C18" si="0">C21/B6</f>
        <v>0.77393452748610259</v>
      </c>
      <c r="D6" s="3">
        <f t="shared" ref="D6:D18" si="1">D21/B6</f>
        <v>0.7906114885731933</v>
      </c>
      <c r="E6" s="3">
        <f t="shared" ref="E6:E18" si="2">E21/B6</f>
        <v>0.75972822730080292</v>
      </c>
    </row>
    <row r="7" spans="1:18" ht="12.75">
      <c r="A7" s="20" t="s">
        <v>11</v>
      </c>
      <c r="B7" s="28">
        <v>1747</v>
      </c>
      <c r="C7" s="3">
        <f t="shared" si="0"/>
        <v>0.85231825987406984</v>
      </c>
      <c r="D7" s="3">
        <f t="shared" si="1"/>
        <v>0.87006296508299941</v>
      </c>
      <c r="E7" s="3">
        <f t="shared" si="2"/>
        <v>0.82026330852890672</v>
      </c>
    </row>
    <row r="8" spans="1:18" ht="12.75">
      <c r="A8" s="20" t="s">
        <v>10</v>
      </c>
      <c r="B8" s="28">
        <v>960</v>
      </c>
      <c r="C8" s="3">
        <f t="shared" si="0"/>
        <v>0.84062499999999996</v>
      </c>
      <c r="D8" s="3">
        <f t="shared" si="1"/>
        <v>0.85833333333333328</v>
      </c>
      <c r="E8" s="3">
        <f t="shared" si="2"/>
        <v>0.77500000000000002</v>
      </c>
    </row>
    <row r="9" spans="1:18" ht="12.75">
      <c r="A9" s="20" t="s">
        <v>9</v>
      </c>
      <c r="B9" s="28">
        <v>808</v>
      </c>
      <c r="C9" s="3">
        <f t="shared" si="0"/>
        <v>0.83910891089108908</v>
      </c>
      <c r="D9" s="3">
        <f t="shared" si="1"/>
        <v>0.86262376237623761</v>
      </c>
      <c r="E9" s="3">
        <f t="shared" si="2"/>
        <v>0.67202970297029707</v>
      </c>
    </row>
    <row r="10" spans="1:18" ht="12.75">
      <c r="A10" s="20" t="s">
        <v>8</v>
      </c>
      <c r="B10" s="28">
        <v>943</v>
      </c>
      <c r="C10" s="3">
        <f t="shared" si="0"/>
        <v>0.88335100742311767</v>
      </c>
      <c r="D10" s="3">
        <f t="shared" si="1"/>
        <v>0.89713679745493102</v>
      </c>
      <c r="E10" s="3">
        <f t="shared" si="2"/>
        <v>0.82290562036055148</v>
      </c>
    </row>
    <row r="11" spans="1:18" ht="12.75">
      <c r="A11" s="20" t="s">
        <v>7</v>
      </c>
      <c r="B11" s="28">
        <v>1060</v>
      </c>
      <c r="C11" s="3">
        <f t="shared" si="0"/>
        <v>0.82830188679245287</v>
      </c>
      <c r="D11" s="3">
        <f t="shared" si="1"/>
        <v>0.81886792452830193</v>
      </c>
      <c r="E11" s="3">
        <f t="shared" si="2"/>
        <v>0.65</v>
      </c>
    </row>
    <row r="12" spans="1:18" ht="12.75">
      <c r="A12" s="20" t="s">
        <v>6</v>
      </c>
      <c r="B12" s="28">
        <v>547</v>
      </c>
      <c r="C12" s="3">
        <f t="shared" si="0"/>
        <v>0.8117001828153565</v>
      </c>
      <c r="D12" s="3">
        <f t="shared" si="1"/>
        <v>0.82998171846435098</v>
      </c>
      <c r="E12" s="3">
        <f t="shared" si="2"/>
        <v>0.70018281535648996</v>
      </c>
    </row>
    <row r="13" spans="1:18" ht="12.75">
      <c r="A13" s="20" t="s">
        <v>5</v>
      </c>
      <c r="B13" s="28">
        <v>3175</v>
      </c>
      <c r="C13" s="3">
        <f t="shared" si="0"/>
        <v>0.8844094488188976</v>
      </c>
      <c r="D13" s="3">
        <f t="shared" si="1"/>
        <v>0.92125984251968507</v>
      </c>
      <c r="E13" s="3">
        <f t="shared" si="2"/>
        <v>0.88787401574803149</v>
      </c>
    </row>
    <row r="14" spans="1:18" ht="12.75">
      <c r="A14" s="20" t="s">
        <v>4</v>
      </c>
      <c r="B14" s="28">
        <v>2054</v>
      </c>
      <c r="C14" s="3">
        <f t="shared" si="0"/>
        <v>0.84566699123661149</v>
      </c>
      <c r="D14" s="3">
        <f t="shared" si="1"/>
        <v>0.85881207400194737</v>
      </c>
      <c r="E14" s="3">
        <f t="shared" si="2"/>
        <v>0.78967867575462514</v>
      </c>
    </row>
    <row r="15" spans="1:18" ht="12.75">
      <c r="A15" s="20" t="s">
        <v>3</v>
      </c>
      <c r="B15" s="28">
        <v>1570</v>
      </c>
      <c r="C15" s="3">
        <f t="shared" si="0"/>
        <v>0.91847133757961785</v>
      </c>
      <c r="D15" s="3">
        <f t="shared" si="1"/>
        <v>0.93439490445859874</v>
      </c>
      <c r="E15" s="3">
        <f t="shared" si="2"/>
        <v>0.93057324840764333</v>
      </c>
    </row>
    <row r="16" spans="1:18" ht="12.75">
      <c r="A16" s="20" t="s">
        <v>2</v>
      </c>
      <c r="B16" s="28">
        <v>695</v>
      </c>
      <c r="C16" s="3">
        <f t="shared" si="0"/>
        <v>0.86330935251798557</v>
      </c>
      <c r="D16" s="3">
        <f t="shared" si="1"/>
        <v>0.89784172661870498</v>
      </c>
      <c r="E16" s="3">
        <f t="shared" si="2"/>
        <v>0.82302158273381298</v>
      </c>
    </row>
    <row r="17" spans="1:5" ht="12.75">
      <c r="A17" s="20" t="s">
        <v>1</v>
      </c>
      <c r="B17" s="28">
        <v>158</v>
      </c>
      <c r="C17" s="3">
        <f t="shared" si="0"/>
        <v>0.91139240506329111</v>
      </c>
      <c r="D17" s="3">
        <f t="shared" si="1"/>
        <v>0.91139240506329111</v>
      </c>
      <c r="E17" s="3">
        <f t="shared" si="2"/>
        <v>0.89873417721518989</v>
      </c>
    </row>
    <row r="18" spans="1:5" ht="12.75">
      <c r="A18" s="20" t="s">
        <v>0</v>
      </c>
      <c r="B18" s="28">
        <f>SUM(B6:B17)</f>
        <v>15336</v>
      </c>
      <c r="C18" s="3">
        <f t="shared" si="0"/>
        <v>0.8550469483568075</v>
      </c>
      <c r="D18" s="3">
        <f t="shared" si="1"/>
        <v>0.87460876369327079</v>
      </c>
      <c r="E18" s="3">
        <f t="shared" si="2"/>
        <v>0.80946791862284817</v>
      </c>
    </row>
    <row r="19" spans="1:5" ht="13.5" customHeight="1">
      <c r="A19" s="20"/>
      <c r="B19" s="28"/>
      <c r="C19" s="3"/>
      <c r="D19" s="3"/>
      <c r="E19" s="3"/>
    </row>
    <row r="20" spans="1:5" hidden="1">
      <c r="C20" s="25" t="s">
        <v>77</v>
      </c>
      <c r="D20" s="25" t="s">
        <v>76</v>
      </c>
      <c r="E20" s="25" t="s">
        <v>75</v>
      </c>
    </row>
    <row r="21" spans="1:5" ht="12.75" hidden="1">
      <c r="A21" s="20" t="s">
        <v>12</v>
      </c>
      <c r="C21" s="4">
        <v>1253</v>
      </c>
      <c r="D21" s="4">
        <v>1280</v>
      </c>
      <c r="E21" s="4">
        <v>1230</v>
      </c>
    </row>
    <row r="22" spans="1:5" ht="12.75" hidden="1">
      <c r="A22" s="20" t="s">
        <v>11</v>
      </c>
      <c r="C22" s="4">
        <v>1489</v>
      </c>
      <c r="D22" s="4">
        <v>1520</v>
      </c>
      <c r="E22" s="4">
        <v>1433</v>
      </c>
    </row>
    <row r="23" spans="1:5" ht="12.75" hidden="1">
      <c r="A23" s="20" t="s">
        <v>10</v>
      </c>
      <c r="C23" s="4">
        <v>807</v>
      </c>
      <c r="D23" s="4">
        <v>824</v>
      </c>
      <c r="E23" s="4">
        <v>744</v>
      </c>
    </row>
    <row r="24" spans="1:5" ht="12.75" hidden="1">
      <c r="A24" s="20" t="s">
        <v>9</v>
      </c>
      <c r="C24" s="4">
        <v>678</v>
      </c>
      <c r="D24" s="4">
        <v>697</v>
      </c>
      <c r="E24" s="4">
        <v>543</v>
      </c>
    </row>
    <row r="25" spans="1:5" ht="12.75" hidden="1">
      <c r="A25" s="20" t="s">
        <v>8</v>
      </c>
      <c r="C25" s="4">
        <v>833</v>
      </c>
      <c r="D25" s="4">
        <v>846</v>
      </c>
      <c r="E25" s="4">
        <v>776</v>
      </c>
    </row>
    <row r="26" spans="1:5" ht="12.75" hidden="1">
      <c r="A26" s="20" t="s">
        <v>7</v>
      </c>
      <c r="C26" s="4">
        <v>878</v>
      </c>
      <c r="D26" s="4">
        <v>868</v>
      </c>
      <c r="E26" s="4">
        <v>689</v>
      </c>
    </row>
    <row r="27" spans="1:5" ht="12.75" hidden="1">
      <c r="A27" s="20" t="s">
        <v>6</v>
      </c>
      <c r="C27" s="4">
        <v>444</v>
      </c>
      <c r="D27" s="4">
        <v>454</v>
      </c>
      <c r="E27" s="4">
        <v>383</v>
      </c>
    </row>
    <row r="28" spans="1:5" ht="12.75" hidden="1">
      <c r="A28" s="20" t="s">
        <v>5</v>
      </c>
      <c r="C28" s="4">
        <v>2808</v>
      </c>
      <c r="D28" s="4">
        <v>2925</v>
      </c>
      <c r="E28" s="4">
        <v>2819</v>
      </c>
    </row>
    <row r="29" spans="1:5" ht="12.75" hidden="1">
      <c r="A29" s="20" t="s">
        <v>4</v>
      </c>
      <c r="C29" s="4">
        <v>1737</v>
      </c>
      <c r="D29" s="4">
        <v>1764</v>
      </c>
      <c r="E29" s="4">
        <v>1622</v>
      </c>
    </row>
    <row r="30" spans="1:5" ht="12.75" hidden="1">
      <c r="A30" s="20" t="s">
        <v>3</v>
      </c>
      <c r="C30" s="4">
        <v>1442</v>
      </c>
      <c r="D30" s="4">
        <v>1467</v>
      </c>
      <c r="E30" s="4">
        <v>1461</v>
      </c>
    </row>
    <row r="31" spans="1:5" ht="12.75" hidden="1">
      <c r="A31" s="20" t="s">
        <v>2</v>
      </c>
      <c r="C31" s="4">
        <v>600</v>
      </c>
      <c r="D31" s="4">
        <v>624</v>
      </c>
      <c r="E31" s="4">
        <v>572</v>
      </c>
    </row>
    <row r="32" spans="1:5" ht="12.75" hidden="1">
      <c r="A32" s="20" t="s">
        <v>1</v>
      </c>
      <c r="C32" s="4">
        <v>144</v>
      </c>
      <c r="D32" s="4">
        <v>144</v>
      </c>
      <c r="E32" s="4">
        <v>142</v>
      </c>
    </row>
    <row r="33" spans="1:8" ht="12.75" hidden="1">
      <c r="A33" s="20" t="s">
        <v>0</v>
      </c>
      <c r="C33" s="4">
        <f>SUM(C21:C32)</f>
        <v>13113</v>
      </c>
      <c r="D33" s="4">
        <f>SUM(D21:D32)</f>
        <v>13413</v>
      </c>
      <c r="E33" s="4">
        <f>SUM(E21:E32)</f>
        <v>12414</v>
      </c>
    </row>
    <row r="34" spans="1:8" hidden="1"/>
    <row r="36" spans="1:8" ht="15.75">
      <c r="A36" s="105" t="s">
        <v>87</v>
      </c>
      <c r="B36" s="105"/>
      <c r="C36" s="105"/>
      <c r="D36" s="105"/>
      <c r="E36" s="105"/>
      <c r="F36" s="105"/>
      <c r="G36" s="105"/>
      <c r="H36" s="105"/>
    </row>
    <row r="37" spans="1:8">
      <c r="B37" s="13" t="s">
        <v>86</v>
      </c>
      <c r="C37" s="25" t="s">
        <v>24</v>
      </c>
      <c r="D37" s="25" t="s">
        <v>85</v>
      </c>
      <c r="E37" s="27" t="s">
        <v>84</v>
      </c>
      <c r="F37" s="25" t="s">
        <v>83</v>
      </c>
      <c r="G37" s="26" t="s">
        <v>82</v>
      </c>
      <c r="H37" s="26" t="s">
        <v>81</v>
      </c>
    </row>
    <row r="38" spans="1:8" ht="12.75">
      <c r="A38" s="20" t="s">
        <v>12</v>
      </c>
      <c r="B38" s="13">
        <v>8230</v>
      </c>
      <c r="C38" s="3">
        <f t="shared" ref="C38:C50" si="3">C53/B38</f>
        <v>0.90206561360874848</v>
      </c>
      <c r="D38" s="3">
        <f t="shared" ref="D38:D50" si="4">D53/B38</f>
        <v>0.89696233292831107</v>
      </c>
      <c r="E38" s="3">
        <f t="shared" ref="E38:E50" si="5">E53/B38</f>
        <v>0.78554070473876059</v>
      </c>
      <c r="F38" s="2">
        <f t="shared" ref="F38:F50" si="6">F53/B38</f>
        <v>0.78092345078979342</v>
      </c>
      <c r="G38" s="2">
        <f t="shared" ref="G38:G50" si="7">G53/B38</f>
        <v>0.82466585662211422</v>
      </c>
      <c r="H38" s="2">
        <f t="shared" ref="H38:H50" si="8">H53/B38</f>
        <v>0.79611178614823819</v>
      </c>
    </row>
    <row r="39" spans="1:8" ht="12.75">
      <c r="A39" s="20" t="s">
        <v>11</v>
      </c>
      <c r="B39" s="13">
        <v>8311</v>
      </c>
      <c r="C39" s="3">
        <f t="shared" si="3"/>
        <v>0.96510648538082056</v>
      </c>
      <c r="D39" s="3">
        <f t="shared" si="4"/>
        <v>0.96787390205751411</v>
      </c>
      <c r="E39" s="3">
        <f t="shared" si="5"/>
        <v>0.85982432920226204</v>
      </c>
      <c r="F39" s="2">
        <f t="shared" si="6"/>
        <v>0.89255203946576822</v>
      </c>
      <c r="G39" s="2">
        <f t="shared" si="7"/>
        <v>0.91842136926964268</v>
      </c>
      <c r="H39" s="2">
        <f t="shared" si="8"/>
        <v>0.84454337624834552</v>
      </c>
    </row>
    <row r="40" spans="1:8" ht="12.75">
      <c r="A40" s="20" t="s">
        <v>10</v>
      </c>
      <c r="B40" s="13">
        <v>4615</v>
      </c>
      <c r="C40" s="3">
        <f t="shared" si="3"/>
        <v>0.91137594799566635</v>
      </c>
      <c r="D40" s="3">
        <f t="shared" si="4"/>
        <v>0.91592632719393285</v>
      </c>
      <c r="E40" s="3">
        <f t="shared" si="5"/>
        <v>0.83726977248104006</v>
      </c>
      <c r="F40" s="2">
        <f t="shared" si="6"/>
        <v>0.85568797399783314</v>
      </c>
      <c r="G40" s="2">
        <f t="shared" si="7"/>
        <v>0.88970747562296859</v>
      </c>
      <c r="H40" s="2">
        <f t="shared" si="8"/>
        <v>0.81885157096424699</v>
      </c>
    </row>
    <row r="41" spans="1:8" ht="12.75">
      <c r="A41" s="20" t="s">
        <v>9</v>
      </c>
      <c r="B41" s="13">
        <v>3884</v>
      </c>
      <c r="C41" s="3">
        <f t="shared" si="3"/>
        <v>0.92507723995880531</v>
      </c>
      <c r="D41" s="3">
        <f t="shared" si="4"/>
        <v>0.92559217301750774</v>
      </c>
      <c r="E41" s="3">
        <f t="shared" si="5"/>
        <v>0.8107621009268795</v>
      </c>
      <c r="F41" s="2">
        <f t="shared" si="6"/>
        <v>0.8395983522142122</v>
      </c>
      <c r="G41" s="2">
        <f t="shared" si="7"/>
        <v>0.88053553038105048</v>
      </c>
      <c r="H41" s="2">
        <f t="shared" si="8"/>
        <v>0.70030895983522146</v>
      </c>
    </row>
    <row r="42" spans="1:8" ht="12.75">
      <c r="A42" s="20" t="s">
        <v>8</v>
      </c>
      <c r="B42" s="13">
        <v>4620</v>
      </c>
      <c r="C42" s="3">
        <f t="shared" si="3"/>
        <v>0.97121212121212119</v>
      </c>
      <c r="D42" s="3">
        <f t="shared" si="4"/>
        <v>0.96709956709956713</v>
      </c>
      <c r="E42" s="3">
        <f t="shared" si="5"/>
        <v>0.86818181818181817</v>
      </c>
      <c r="F42" s="2">
        <f t="shared" si="6"/>
        <v>0.90670995670995669</v>
      </c>
      <c r="G42" s="2">
        <f t="shared" si="7"/>
        <v>0.93528138528138527</v>
      </c>
      <c r="H42" s="2">
        <f t="shared" si="8"/>
        <v>0.87424242424242427</v>
      </c>
    </row>
    <row r="43" spans="1:8" ht="12.75">
      <c r="A43" s="20" t="s">
        <v>7</v>
      </c>
      <c r="B43" s="13">
        <v>5407</v>
      </c>
      <c r="C43" s="3">
        <f t="shared" si="3"/>
        <v>0.81560939522840759</v>
      </c>
      <c r="D43" s="3">
        <f t="shared" si="4"/>
        <v>0.80136859626410206</v>
      </c>
      <c r="E43" s="3">
        <f t="shared" si="5"/>
        <v>0.64453486221564638</v>
      </c>
      <c r="F43" s="2">
        <f t="shared" si="6"/>
        <v>0.80099870538191231</v>
      </c>
      <c r="G43" s="2">
        <f t="shared" si="7"/>
        <v>0.85185870168300348</v>
      </c>
      <c r="H43" s="2">
        <f t="shared" si="8"/>
        <v>0.71148511189199182</v>
      </c>
    </row>
    <row r="44" spans="1:8" ht="12.75">
      <c r="A44" s="20" t="s">
        <v>6</v>
      </c>
      <c r="B44" s="13">
        <v>2726</v>
      </c>
      <c r="C44" s="3">
        <f t="shared" si="3"/>
        <v>0.92809977989728543</v>
      </c>
      <c r="D44" s="3">
        <f t="shared" si="4"/>
        <v>0.91562729273661037</v>
      </c>
      <c r="E44" s="3">
        <f t="shared" si="5"/>
        <v>0.74614820249449743</v>
      </c>
      <c r="F44" s="2">
        <f t="shared" si="6"/>
        <v>0.82758620689655171</v>
      </c>
      <c r="G44" s="2">
        <f t="shared" si="7"/>
        <v>0.87527512839325017</v>
      </c>
      <c r="H44" s="2">
        <f t="shared" si="8"/>
        <v>0.72597212032281733</v>
      </c>
    </row>
    <row r="45" spans="1:8" ht="12.75">
      <c r="A45" s="20" t="s">
        <v>5</v>
      </c>
      <c r="B45" s="13">
        <v>14760</v>
      </c>
      <c r="C45" s="3">
        <f t="shared" si="3"/>
        <v>0.94627371273712735</v>
      </c>
      <c r="D45" s="3">
        <f t="shared" si="4"/>
        <v>0.95697831978319781</v>
      </c>
      <c r="E45" s="3">
        <f t="shared" si="5"/>
        <v>0.90243902439024393</v>
      </c>
      <c r="F45" s="2">
        <f t="shared" si="6"/>
        <v>0.91565040650406504</v>
      </c>
      <c r="G45" s="2">
        <f t="shared" si="7"/>
        <v>0.93285907859078587</v>
      </c>
      <c r="H45" s="2">
        <f t="shared" si="8"/>
        <v>0.91388888888888886</v>
      </c>
    </row>
    <row r="46" spans="1:8" ht="12.75">
      <c r="A46" s="20" t="s">
        <v>4</v>
      </c>
      <c r="B46" s="13">
        <v>9930</v>
      </c>
      <c r="C46" s="3">
        <f t="shared" si="3"/>
        <v>0.82940584088620339</v>
      </c>
      <c r="D46" s="3">
        <f t="shared" si="4"/>
        <v>0.82034239677744214</v>
      </c>
      <c r="E46" s="3">
        <f t="shared" si="5"/>
        <v>0.73111782477341392</v>
      </c>
      <c r="F46" s="2">
        <f t="shared" si="6"/>
        <v>0.81530715005035248</v>
      </c>
      <c r="G46" s="2">
        <f t="shared" si="7"/>
        <v>0.8534743202416919</v>
      </c>
      <c r="H46" s="2">
        <f t="shared" si="8"/>
        <v>0.77865055387713999</v>
      </c>
    </row>
    <row r="47" spans="1:8" ht="12.75">
      <c r="A47" s="20" t="s">
        <v>3</v>
      </c>
      <c r="B47" s="13">
        <v>7125</v>
      </c>
      <c r="C47" s="3">
        <f t="shared" si="3"/>
        <v>0.96294736842105266</v>
      </c>
      <c r="D47" s="3">
        <f t="shared" si="4"/>
        <v>0.96378947368421053</v>
      </c>
      <c r="E47" s="3">
        <f t="shared" si="5"/>
        <v>0.92519298245614034</v>
      </c>
      <c r="F47" s="2">
        <f t="shared" si="6"/>
        <v>0.91775438596491232</v>
      </c>
      <c r="G47" s="2">
        <f t="shared" si="7"/>
        <v>0.94652631578947366</v>
      </c>
      <c r="H47" s="2">
        <f t="shared" si="8"/>
        <v>0.94063157894736837</v>
      </c>
    </row>
    <row r="48" spans="1:8" ht="12.75">
      <c r="A48" s="20" t="s">
        <v>2</v>
      </c>
      <c r="B48" s="13">
        <v>3522</v>
      </c>
      <c r="C48" s="3">
        <f t="shared" si="3"/>
        <v>0.91198182850653042</v>
      </c>
      <c r="D48" s="3">
        <f t="shared" si="4"/>
        <v>0.91113003975014195</v>
      </c>
      <c r="E48" s="3">
        <f t="shared" si="5"/>
        <v>0.84213515048268028</v>
      </c>
      <c r="F48" s="2">
        <f t="shared" si="6"/>
        <v>0.82964224872231684</v>
      </c>
      <c r="G48" s="2">
        <f t="shared" si="7"/>
        <v>0.89551391254968771</v>
      </c>
      <c r="H48" s="2">
        <f t="shared" si="8"/>
        <v>0.82964224872231684</v>
      </c>
    </row>
    <row r="49" spans="1:8" ht="12.75">
      <c r="A49" s="20" t="s">
        <v>1</v>
      </c>
      <c r="B49" s="13">
        <v>746</v>
      </c>
      <c r="C49" s="3">
        <f t="shared" si="3"/>
        <v>0.90348525469168905</v>
      </c>
      <c r="D49" s="3">
        <f t="shared" si="4"/>
        <v>0.90750670241286868</v>
      </c>
      <c r="E49" s="3">
        <f t="shared" si="5"/>
        <v>0.86595174262734587</v>
      </c>
      <c r="F49" s="2">
        <f t="shared" si="6"/>
        <v>0.89276139410187672</v>
      </c>
      <c r="G49" s="2">
        <f t="shared" si="7"/>
        <v>0.9048257372654156</v>
      </c>
      <c r="H49" s="2">
        <f t="shared" si="8"/>
        <v>0.91018766756032177</v>
      </c>
    </row>
    <row r="50" spans="1:8" ht="12.75">
      <c r="A50" s="20" t="s">
        <v>0</v>
      </c>
      <c r="B50" s="13">
        <f>SUM(B38:B49)</f>
        <v>73876</v>
      </c>
      <c r="C50" s="3">
        <f t="shared" si="3"/>
        <v>0.91533109534896318</v>
      </c>
      <c r="D50" s="3">
        <f t="shared" si="4"/>
        <v>0.91462721316801121</v>
      </c>
      <c r="E50" s="3">
        <f t="shared" si="5"/>
        <v>0.8248686989008609</v>
      </c>
      <c r="F50" s="2">
        <f t="shared" si="6"/>
        <v>0.86048243001786773</v>
      </c>
      <c r="G50" s="2">
        <f t="shared" si="7"/>
        <v>0.89441767285722018</v>
      </c>
      <c r="H50" s="2">
        <f t="shared" si="8"/>
        <v>0.83192105690616713</v>
      </c>
    </row>
    <row r="52" spans="1:8" hidden="1">
      <c r="C52" s="25" t="s">
        <v>80</v>
      </c>
      <c r="D52" s="25" t="s">
        <v>79</v>
      </c>
      <c r="E52" s="25" t="s">
        <v>78</v>
      </c>
      <c r="F52" s="26" t="s">
        <v>77</v>
      </c>
      <c r="G52" s="26" t="s">
        <v>76</v>
      </c>
      <c r="H52" s="26" t="s">
        <v>75</v>
      </c>
    </row>
    <row r="53" spans="1:8" ht="12.75" hidden="1">
      <c r="A53" s="20" t="s">
        <v>12</v>
      </c>
      <c r="C53" s="4">
        <v>7424</v>
      </c>
      <c r="D53" s="4">
        <v>7382</v>
      </c>
      <c r="E53" s="4">
        <v>6465</v>
      </c>
      <c r="F53" s="1">
        <v>6427</v>
      </c>
      <c r="G53" s="1">
        <v>6787</v>
      </c>
      <c r="H53" s="1">
        <v>6552</v>
      </c>
    </row>
    <row r="54" spans="1:8" ht="12.75" hidden="1">
      <c r="A54" s="20" t="s">
        <v>11</v>
      </c>
      <c r="C54" s="4">
        <v>8021</v>
      </c>
      <c r="D54" s="4">
        <v>8044</v>
      </c>
      <c r="E54" s="4">
        <v>7146</v>
      </c>
      <c r="F54" s="1">
        <v>7418</v>
      </c>
      <c r="G54" s="1">
        <v>7633</v>
      </c>
      <c r="H54" s="1">
        <v>7019</v>
      </c>
    </row>
    <row r="55" spans="1:8" ht="12.75" hidden="1">
      <c r="A55" s="20" t="s">
        <v>10</v>
      </c>
      <c r="C55" s="4">
        <v>4206</v>
      </c>
      <c r="D55" s="4">
        <v>4227</v>
      </c>
      <c r="E55" s="4">
        <v>3864</v>
      </c>
      <c r="F55" s="1">
        <v>3949</v>
      </c>
      <c r="G55" s="1">
        <v>4106</v>
      </c>
      <c r="H55" s="1">
        <v>3779</v>
      </c>
    </row>
    <row r="56" spans="1:8" ht="12.75" hidden="1">
      <c r="A56" s="20" t="s">
        <v>9</v>
      </c>
      <c r="C56" s="4">
        <v>3593</v>
      </c>
      <c r="D56" s="4">
        <v>3595</v>
      </c>
      <c r="E56" s="4">
        <v>3149</v>
      </c>
      <c r="F56" s="1">
        <v>3261</v>
      </c>
      <c r="G56" s="1">
        <v>3420</v>
      </c>
      <c r="H56" s="1">
        <v>2720</v>
      </c>
    </row>
    <row r="57" spans="1:8" ht="12.75" hidden="1">
      <c r="A57" s="20" t="s">
        <v>8</v>
      </c>
      <c r="C57" s="4">
        <v>4487</v>
      </c>
      <c r="D57" s="4">
        <v>4468</v>
      </c>
      <c r="E57" s="4">
        <v>4011</v>
      </c>
      <c r="F57" s="1">
        <v>4189</v>
      </c>
      <c r="G57" s="1">
        <v>4321</v>
      </c>
      <c r="H57" s="1">
        <v>4039</v>
      </c>
    </row>
    <row r="58" spans="1:8" ht="12.75" hidden="1">
      <c r="A58" s="20" t="s">
        <v>7</v>
      </c>
      <c r="C58" s="4">
        <v>4410</v>
      </c>
      <c r="D58" s="4">
        <v>4333</v>
      </c>
      <c r="E58" s="4">
        <v>3485</v>
      </c>
      <c r="F58" s="1">
        <v>4331</v>
      </c>
      <c r="G58" s="1">
        <v>4606</v>
      </c>
      <c r="H58" s="1">
        <v>3847</v>
      </c>
    </row>
    <row r="59" spans="1:8" ht="12.75" hidden="1">
      <c r="A59" s="20" t="s">
        <v>6</v>
      </c>
      <c r="C59" s="4">
        <v>2530</v>
      </c>
      <c r="D59" s="4">
        <v>2496</v>
      </c>
      <c r="E59" s="4">
        <v>2034</v>
      </c>
      <c r="F59" s="1">
        <v>2256</v>
      </c>
      <c r="G59" s="1">
        <v>2386</v>
      </c>
      <c r="H59" s="1">
        <v>1979</v>
      </c>
    </row>
    <row r="60" spans="1:8" ht="12.75" hidden="1">
      <c r="A60" s="20" t="s">
        <v>5</v>
      </c>
      <c r="C60" s="4">
        <v>13967</v>
      </c>
      <c r="D60" s="4">
        <v>14125</v>
      </c>
      <c r="E60" s="4">
        <v>13320</v>
      </c>
      <c r="F60" s="1">
        <v>13515</v>
      </c>
      <c r="G60" s="1">
        <v>13769</v>
      </c>
      <c r="H60" s="1">
        <v>13489</v>
      </c>
    </row>
    <row r="61" spans="1:8" ht="12.75" hidden="1">
      <c r="A61" s="20" t="s">
        <v>4</v>
      </c>
      <c r="C61" s="4">
        <v>8236</v>
      </c>
      <c r="D61" s="4">
        <v>8146</v>
      </c>
      <c r="E61" s="4">
        <v>7260</v>
      </c>
      <c r="F61" s="1">
        <v>8096</v>
      </c>
      <c r="G61" s="1">
        <v>8475</v>
      </c>
      <c r="H61" s="1">
        <v>7732</v>
      </c>
    </row>
    <row r="62" spans="1:8" ht="12.75" hidden="1">
      <c r="A62" s="20" t="s">
        <v>3</v>
      </c>
      <c r="C62" s="4">
        <v>6861</v>
      </c>
      <c r="D62" s="4">
        <v>6867</v>
      </c>
      <c r="E62" s="4">
        <v>6592</v>
      </c>
      <c r="F62" s="1">
        <v>6539</v>
      </c>
      <c r="G62" s="1">
        <v>6744</v>
      </c>
      <c r="H62" s="1">
        <v>6702</v>
      </c>
    </row>
    <row r="63" spans="1:8" ht="12.75" hidden="1">
      <c r="A63" s="20" t="s">
        <v>2</v>
      </c>
      <c r="C63" s="4">
        <v>3212</v>
      </c>
      <c r="D63" s="4">
        <v>3209</v>
      </c>
      <c r="E63" s="4">
        <v>2966</v>
      </c>
      <c r="F63" s="1">
        <v>2922</v>
      </c>
      <c r="G63" s="1">
        <v>3154</v>
      </c>
      <c r="H63" s="1">
        <v>2922</v>
      </c>
    </row>
    <row r="64" spans="1:8" ht="12.75" hidden="1">
      <c r="A64" s="20" t="s">
        <v>1</v>
      </c>
      <c r="C64" s="4">
        <v>674</v>
      </c>
      <c r="D64" s="4">
        <v>677</v>
      </c>
      <c r="E64" s="4">
        <v>646</v>
      </c>
      <c r="F64" s="1">
        <v>666</v>
      </c>
      <c r="G64" s="1">
        <v>675</v>
      </c>
      <c r="H64" s="1">
        <v>679</v>
      </c>
    </row>
    <row r="65" spans="1:8" ht="12.75" hidden="1">
      <c r="A65" s="20" t="s">
        <v>0</v>
      </c>
      <c r="C65" s="4">
        <f t="shared" ref="C65:H65" si="9">SUM(C53:C64)</f>
        <v>67621</v>
      </c>
      <c r="D65" s="4">
        <f t="shared" si="9"/>
        <v>67569</v>
      </c>
      <c r="E65" s="4">
        <f t="shared" si="9"/>
        <v>60938</v>
      </c>
      <c r="F65" s="1">
        <f t="shared" si="9"/>
        <v>63569</v>
      </c>
      <c r="G65" s="1">
        <f t="shared" si="9"/>
        <v>66076</v>
      </c>
      <c r="H65" s="1">
        <f t="shared" si="9"/>
        <v>61459</v>
      </c>
    </row>
    <row r="66" spans="1:8" hidden="1"/>
    <row r="68" spans="1:8" ht="15.75">
      <c r="A68" s="108" t="s">
        <v>74</v>
      </c>
      <c r="B68" s="108"/>
      <c r="C68" s="108"/>
      <c r="D68" s="108"/>
      <c r="E68" s="108"/>
    </row>
    <row r="69" spans="1:8">
      <c r="B69" s="13" t="s">
        <v>73</v>
      </c>
      <c r="C69" s="13" t="s">
        <v>72</v>
      </c>
      <c r="D69" s="25" t="s">
        <v>71</v>
      </c>
      <c r="E69" s="25" t="s">
        <v>70</v>
      </c>
    </row>
    <row r="70" spans="1:8" ht="12.75">
      <c r="A70" s="20" t="s">
        <v>12</v>
      </c>
      <c r="B70" s="13">
        <v>4359</v>
      </c>
      <c r="C70" s="3">
        <f t="shared" ref="C70:C82" si="10">C85/B70</f>
        <v>0.72585455379674235</v>
      </c>
      <c r="D70" s="3">
        <f t="shared" ref="D70:D82" si="11">D85/B70</f>
        <v>0.58086717136958022</v>
      </c>
      <c r="E70" s="3">
        <f t="shared" ref="E70:E82" si="12">E85/B70</f>
        <v>0.42326221610461112</v>
      </c>
    </row>
    <row r="71" spans="1:8" ht="12.75">
      <c r="A71" s="20" t="s">
        <v>11</v>
      </c>
      <c r="B71" s="13">
        <v>4106</v>
      </c>
      <c r="C71" s="3">
        <f t="shared" si="10"/>
        <v>0.81490501704822216</v>
      </c>
      <c r="D71" s="3">
        <f t="shared" si="11"/>
        <v>0.69605455431076468</v>
      </c>
      <c r="E71" s="3">
        <f t="shared" si="12"/>
        <v>0.54870920603994155</v>
      </c>
    </row>
    <row r="72" spans="1:8" ht="12.75">
      <c r="A72" s="20" t="s">
        <v>10</v>
      </c>
      <c r="B72" s="13">
        <v>2383</v>
      </c>
      <c r="C72" s="3">
        <f t="shared" si="10"/>
        <v>0.7700377675199328</v>
      </c>
      <c r="D72" s="3">
        <f t="shared" si="11"/>
        <v>0.64708350818296267</v>
      </c>
      <c r="E72" s="3">
        <f t="shared" si="12"/>
        <v>0.51070079731430973</v>
      </c>
    </row>
    <row r="73" spans="1:8" ht="12.75">
      <c r="A73" s="20" t="s">
        <v>9</v>
      </c>
      <c r="B73" s="13">
        <v>1982</v>
      </c>
      <c r="C73" s="3">
        <f t="shared" si="10"/>
        <v>0.70282542885973764</v>
      </c>
      <c r="D73" s="3">
        <f t="shared" si="11"/>
        <v>0.55549949545913224</v>
      </c>
      <c r="E73" s="3">
        <f t="shared" si="12"/>
        <v>0.40867810292633705</v>
      </c>
    </row>
    <row r="74" spans="1:8" ht="12.75">
      <c r="A74" s="20" t="s">
        <v>8</v>
      </c>
      <c r="B74" s="13">
        <v>2364</v>
      </c>
      <c r="C74" s="3">
        <f t="shared" si="10"/>
        <v>0.83714043993231813</v>
      </c>
      <c r="D74" s="3">
        <f t="shared" si="11"/>
        <v>0.71573604060913709</v>
      </c>
      <c r="E74" s="3">
        <f t="shared" si="12"/>
        <v>0.57487309644670048</v>
      </c>
    </row>
    <row r="75" spans="1:8" ht="12.75">
      <c r="A75" s="20" t="s">
        <v>7</v>
      </c>
      <c r="B75" s="13">
        <v>2744</v>
      </c>
      <c r="C75" s="3">
        <f t="shared" si="10"/>
        <v>0.65852769679300294</v>
      </c>
      <c r="D75" s="3">
        <f t="shared" si="11"/>
        <v>0.50364431486880468</v>
      </c>
      <c r="E75" s="3">
        <f t="shared" si="12"/>
        <v>0.36734693877551022</v>
      </c>
    </row>
    <row r="76" spans="1:8" ht="12.75">
      <c r="A76" s="20" t="s">
        <v>6</v>
      </c>
      <c r="B76" s="13">
        <v>1452</v>
      </c>
      <c r="C76" s="3">
        <f t="shared" si="10"/>
        <v>0.65289256198347112</v>
      </c>
      <c r="D76" s="3">
        <f t="shared" si="11"/>
        <v>0.5316804407713499</v>
      </c>
      <c r="E76" s="3">
        <f t="shared" si="12"/>
        <v>0.3987603305785124</v>
      </c>
    </row>
    <row r="77" spans="1:8" ht="12.75">
      <c r="A77" s="20" t="s">
        <v>5</v>
      </c>
      <c r="B77" s="13">
        <v>7548</v>
      </c>
      <c r="C77" s="3">
        <f t="shared" si="10"/>
        <v>0.86685214626391094</v>
      </c>
      <c r="D77" s="3">
        <f t="shared" si="11"/>
        <v>0.77265500794912556</v>
      </c>
      <c r="E77" s="3">
        <f t="shared" si="12"/>
        <v>0.64016958134605195</v>
      </c>
    </row>
    <row r="78" spans="1:8" ht="12.75">
      <c r="A78" s="20" t="s">
        <v>4</v>
      </c>
      <c r="B78" s="13">
        <v>5218</v>
      </c>
      <c r="C78" s="3">
        <f t="shared" si="10"/>
        <v>0.67477960904561129</v>
      </c>
      <c r="D78" s="3">
        <f t="shared" si="11"/>
        <v>0.54311996933691065</v>
      </c>
      <c r="E78" s="3">
        <f t="shared" si="12"/>
        <v>0.42180912226906858</v>
      </c>
    </row>
    <row r="79" spans="1:8" ht="12.75">
      <c r="A79" s="20" t="s">
        <v>3</v>
      </c>
      <c r="B79" s="13">
        <v>3651</v>
      </c>
      <c r="C79" s="3">
        <f t="shared" si="10"/>
        <v>0.84771295535469737</v>
      </c>
      <c r="D79" s="3">
        <f t="shared" si="11"/>
        <v>0.71651602300739525</v>
      </c>
      <c r="E79" s="3">
        <f t="shared" si="12"/>
        <v>0.56450287592440429</v>
      </c>
    </row>
    <row r="80" spans="1:8" ht="12.75">
      <c r="A80" s="20" t="s">
        <v>2</v>
      </c>
      <c r="B80" s="13">
        <v>1801</v>
      </c>
      <c r="C80" s="3">
        <f t="shared" si="10"/>
        <v>0.78956135480288725</v>
      </c>
      <c r="D80" s="3">
        <f t="shared" si="11"/>
        <v>0.67351471404775121</v>
      </c>
      <c r="E80" s="3">
        <f t="shared" si="12"/>
        <v>0.50471960022209883</v>
      </c>
    </row>
    <row r="81" spans="1:5" ht="12.75">
      <c r="A81" s="20" t="s">
        <v>1</v>
      </c>
      <c r="B81" s="13">
        <v>406</v>
      </c>
      <c r="C81" s="3">
        <f t="shared" si="10"/>
        <v>0.86945812807881773</v>
      </c>
      <c r="D81" s="3">
        <f t="shared" si="11"/>
        <v>0.80541871921182262</v>
      </c>
      <c r="E81" s="3">
        <f t="shared" si="12"/>
        <v>0.68719211822660098</v>
      </c>
    </row>
    <row r="82" spans="1:5" ht="12.75">
      <c r="A82" s="20" t="s">
        <v>0</v>
      </c>
      <c r="B82" s="13">
        <f>SUM(B70:B81)</f>
        <v>38014</v>
      </c>
      <c r="C82" s="3">
        <f t="shared" si="10"/>
        <v>0.77355711053822274</v>
      </c>
      <c r="D82" s="3">
        <f t="shared" si="11"/>
        <v>0.64978692060819698</v>
      </c>
      <c r="E82" s="3">
        <f t="shared" si="12"/>
        <v>0.50910190982269687</v>
      </c>
    </row>
    <row r="84" spans="1:5" hidden="1">
      <c r="C84" s="13" t="s">
        <v>69</v>
      </c>
      <c r="D84" s="25" t="s">
        <v>68</v>
      </c>
      <c r="E84" s="25" t="s">
        <v>67</v>
      </c>
    </row>
    <row r="85" spans="1:5" ht="12.75" hidden="1">
      <c r="A85" s="20" t="s">
        <v>12</v>
      </c>
      <c r="C85" s="4">
        <v>3164</v>
      </c>
      <c r="D85" s="4">
        <v>2532</v>
      </c>
      <c r="E85" s="4">
        <v>1845</v>
      </c>
    </row>
    <row r="86" spans="1:5" ht="12.75" hidden="1">
      <c r="A86" s="20" t="s">
        <v>11</v>
      </c>
      <c r="C86" s="4">
        <v>3346</v>
      </c>
      <c r="D86" s="4">
        <v>2858</v>
      </c>
      <c r="E86" s="4">
        <v>2253</v>
      </c>
    </row>
    <row r="87" spans="1:5" ht="12.75" hidden="1">
      <c r="A87" s="20" t="s">
        <v>10</v>
      </c>
      <c r="C87" s="4">
        <v>1835</v>
      </c>
      <c r="D87" s="4">
        <v>1542</v>
      </c>
      <c r="E87" s="4">
        <v>1217</v>
      </c>
    </row>
    <row r="88" spans="1:5" ht="12.75" hidden="1">
      <c r="A88" s="20" t="s">
        <v>9</v>
      </c>
      <c r="C88" s="4">
        <v>1393</v>
      </c>
      <c r="D88" s="4">
        <v>1101</v>
      </c>
      <c r="E88" s="4">
        <v>810</v>
      </c>
    </row>
    <row r="89" spans="1:5" ht="12.75" hidden="1">
      <c r="A89" s="20" t="s">
        <v>8</v>
      </c>
      <c r="C89" s="4">
        <v>1979</v>
      </c>
      <c r="D89" s="4">
        <v>1692</v>
      </c>
      <c r="E89" s="4">
        <v>1359</v>
      </c>
    </row>
    <row r="90" spans="1:5" ht="12.75" hidden="1">
      <c r="A90" s="20" t="s">
        <v>7</v>
      </c>
      <c r="C90" s="4">
        <v>1807</v>
      </c>
      <c r="D90" s="4">
        <v>1382</v>
      </c>
      <c r="E90" s="4">
        <v>1008</v>
      </c>
    </row>
    <row r="91" spans="1:5" ht="12.75" hidden="1">
      <c r="A91" s="20" t="s">
        <v>6</v>
      </c>
      <c r="C91" s="4">
        <v>948</v>
      </c>
      <c r="D91" s="4">
        <v>772</v>
      </c>
      <c r="E91" s="4">
        <v>579</v>
      </c>
    </row>
    <row r="92" spans="1:5" ht="12.75" hidden="1">
      <c r="A92" s="20" t="s">
        <v>5</v>
      </c>
      <c r="C92" s="4">
        <v>6543</v>
      </c>
      <c r="D92" s="4">
        <v>5832</v>
      </c>
      <c r="E92" s="4">
        <v>4832</v>
      </c>
    </row>
    <row r="93" spans="1:5" ht="12.75" hidden="1">
      <c r="A93" s="20" t="s">
        <v>4</v>
      </c>
      <c r="C93" s="4">
        <v>3521</v>
      </c>
      <c r="D93" s="4">
        <v>2834</v>
      </c>
      <c r="E93" s="4">
        <v>2201</v>
      </c>
    </row>
    <row r="94" spans="1:5" ht="12.75" hidden="1">
      <c r="A94" s="20" t="s">
        <v>3</v>
      </c>
      <c r="C94" s="4">
        <v>3095</v>
      </c>
      <c r="D94" s="4">
        <v>2616</v>
      </c>
      <c r="E94" s="4">
        <v>2061</v>
      </c>
    </row>
    <row r="95" spans="1:5" ht="12.75" hidden="1">
      <c r="A95" s="20" t="s">
        <v>2</v>
      </c>
      <c r="C95" s="4">
        <v>1422</v>
      </c>
      <c r="D95" s="4">
        <v>1213</v>
      </c>
      <c r="E95" s="4">
        <v>909</v>
      </c>
    </row>
    <row r="96" spans="1:5" ht="12.75" hidden="1">
      <c r="A96" s="20" t="s">
        <v>1</v>
      </c>
      <c r="C96" s="4">
        <v>353</v>
      </c>
      <c r="D96" s="4">
        <v>327</v>
      </c>
      <c r="E96" s="4">
        <v>279</v>
      </c>
    </row>
    <row r="97" spans="1:5" ht="12.75" hidden="1">
      <c r="A97" s="20" t="s">
        <v>0</v>
      </c>
      <c r="C97" s="4">
        <f>SUM(C85:C96)</f>
        <v>29406</v>
      </c>
      <c r="D97" s="4">
        <f>SUM(D85:D96)</f>
        <v>24701</v>
      </c>
      <c r="E97" s="4">
        <f>SUM(E85:E96)</f>
        <v>19353</v>
      </c>
    </row>
  </sheetData>
  <mergeCells count="6">
    <mergeCell ref="A1:L1"/>
    <mergeCell ref="A2:L2"/>
    <mergeCell ref="A4:E4"/>
    <mergeCell ref="A36:H36"/>
    <mergeCell ref="A68:E68"/>
    <mergeCell ref="A3:R3"/>
  </mergeCells>
  <printOptions gridLines="1"/>
  <pageMargins left="0.75" right="0.75" top="1" bottom="1" header="0.5" footer="0.5"/>
  <pageSetup scale="51" orientation="landscape" r:id="rId1"/>
  <headerFooter alignWithMargins="0"/>
  <rowBreaks count="1" manualBreakCount="1">
    <brk id="3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zoomScaleNormal="100" workbookViewId="0">
      <selection activeCell="M53" sqref="M53"/>
    </sheetView>
  </sheetViews>
  <sheetFormatPr defaultRowHeight="12"/>
  <cols>
    <col min="1" max="2" width="11.7109375" style="29" customWidth="1"/>
    <col min="3" max="3" width="11.7109375" style="30" customWidth="1"/>
    <col min="4" max="4" width="13.7109375" style="30" customWidth="1"/>
    <col min="5" max="5" width="11.7109375" style="30" customWidth="1"/>
    <col min="6" max="6" width="13.7109375" style="30" customWidth="1"/>
    <col min="7" max="7" width="11.7109375" style="30" customWidth="1"/>
    <col min="8" max="11" width="11.7109375" style="29" customWidth="1"/>
    <col min="12" max="12" width="9.85546875" style="29" customWidth="1"/>
    <col min="13" max="14" width="9.42578125" style="29" customWidth="1"/>
    <col min="15" max="15" width="11" style="29" customWidth="1"/>
    <col min="16" max="16" width="10.140625" style="29" customWidth="1"/>
    <col min="17" max="19" width="9.140625" style="29" customWidth="1"/>
    <col min="20" max="256" width="9.140625" style="29"/>
    <col min="257" max="259" width="11.7109375" style="29" customWidth="1"/>
    <col min="260" max="260" width="13.7109375" style="29" customWidth="1"/>
    <col min="261" max="261" width="11.7109375" style="29" customWidth="1"/>
    <col min="262" max="262" width="13.7109375" style="29" customWidth="1"/>
    <col min="263" max="267" width="11.7109375" style="29" customWidth="1"/>
    <col min="268" max="268" width="9.85546875" style="29" customWidth="1"/>
    <col min="269" max="270" width="9.42578125" style="29" customWidth="1"/>
    <col min="271" max="271" width="11" style="29" customWidth="1"/>
    <col min="272" max="272" width="10.140625" style="29" customWidth="1"/>
    <col min="273" max="275" width="9.140625" style="29" customWidth="1"/>
    <col min="276" max="512" width="9.140625" style="29"/>
    <col min="513" max="515" width="11.7109375" style="29" customWidth="1"/>
    <col min="516" max="516" width="13.7109375" style="29" customWidth="1"/>
    <col min="517" max="517" width="11.7109375" style="29" customWidth="1"/>
    <col min="518" max="518" width="13.7109375" style="29" customWidth="1"/>
    <col min="519" max="523" width="11.7109375" style="29" customWidth="1"/>
    <col min="524" max="524" width="9.85546875" style="29" customWidth="1"/>
    <col min="525" max="526" width="9.42578125" style="29" customWidth="1"/>
    <col min="527" max="527" width="11" style="29" customWidth="1"/>
    <col min="528" max="528" width="10.140625" style="29" customWidth="1"/>
    <col min="529" max="531" width="9.140625" style="29" customWidth="1"/>
    <col min="532" max="768" width="9.140625" style="29"/>
    <col min="769" max="771" width="11.7109375" style="29" customWidth="1"/>
    <col min="772" max="772" width="13.7109375" style="29" customWidth="1"/>
    <col min="773" max="773" width="11.7109375" style="29" customWidth="1"/>
    <col min="774" max="774" width="13.7109375" style="29" customWidth="1"/>
    <col min="775" max="779" width="11.7109375" style="29" customWidth="1"/>
    <col min="780" max="780" width="9.85546875" style="29" customWidth="1"/>
    <col min="781" max="782" width="9.42578125" style="29" customWidth="1"/>
    <col min="783" max="783" width="11" style="29" customWidth="1"/>
    <col min="784" max="784" width="10.140625" style="29" customWidth="1"/>
    <col min="785" max="787" width="9.140625" style="29" customWidth="1"/>
    <col min="788" max="1024" width="9.140625" style="29"/>
    <col min="1025" max="1027" width="11.7109375" style="29" customWidth="1"/>
    <col min="1028" max="1028" width="13.7109375" style="29" customWidth="1"/>
    <col min="1029" max="1029" width="11.7109375" style="29" customWidth="1"/>
    <col min="1030" max="1030" width="13.7109375" style="29" customWidth="1"/>
    <col min="1031" max="1035" width="11.7109375" style="29" customWidth="1"/>
    <col min="1036" max="1036" width="9.85546875" style="29" customWidth="1"/>
    <col min="1037" max="1038" width="9.42578125" style="29" customWidth="1"/>
    <col min="1039" max="1039" width="11" style="29" customWidth="1"/>
    <col min="1040" max="1040" width="10.140625" style="29" customWidth="1"/>
    <col min="1041" max="1043" width="9.140625" style="29" customWidth="1"/>
    <col min="1044" max="1280" width="9.140625" style="29"/>
    <col min="1281" max="1283" width="11.7109375" style="29" customWidth="1"/>
    <col min="1284" max="1284" width="13.7109375" style="29" customWidth="1"/>
    <col min="1285" max="1285" width="11.7109375" style="29" customWidth="1"/>
    <col min="1286" max="1286" width="13.7109375" style="29" customWidth="1"/>
    <col min="1287" max="1291" width="11.7109375" style="29" customWidth="1"/>
    <col min="1292" max="1292" width="9.85546875" style="29" customWidth="1"/>
    <col min="1293" max="1294" width="9.42578125" style="29" customWidth="1"/>
    <col min="1295" max="1295" width="11" style="29" customWidth="1"/>
    <col min="1296" max="1296" width="10.140625" style="29" customWidth="1"/>
    <col min="1297" max="1299" width="9.140625" style="29" customWidth="1"/>
    <col min="1300" max="1536" width="9.140625" style="29"/>
    <col min="1537" max="1539" width="11.7109375" style="29" customWidth="1"/>
    <col min="1540" max="1540" width="13.7109375" style="29" customWidth="1"/>
    <col min="1541" max="1541" width="11.7109375" style="29" customWidth="1"/>
    <col min="1542" max="1542" width="13.7109375" style="29" customWidth="1"/>
    <col min="1543" max="1547" width="11.7109375" style="29" customWidth="1"/>
    <col min="1548" max="1548" width="9.85546875" style="29" customWidth="1"/>
    <col min="1549" max="1550" width="9.42578125" style="29" customWidth="1"/>
    <col min="1551" max="1551" width="11" style="29" customWidth="1"/>
    <col min="1552" max="1552" width="10.140625" style="29" customWidth="1"/>
    <col min="1553" max="1555" width="9.140625" style="29" customWidth="1"/>
    <col min="1556" max="1792" width="9.140625" style="29"/>
    <col min="1793" max="1795" width="11.7109375" style="29" customWidth="1"/>
    <col min="1796" max="1796" width="13.7109375" style="29" customWidth="1"/>
    <col min="1797" max="1797" width="11.7109375" style="29" customWidth="1"/>
    <col min="1798" max="1798" width="13.7109375" style="29" customWidth="1"/>
    <col min="1799" max="1803" width="11.7109375" style="29" customWidth="1"/>
    <col min="1804" max="1804" width="9.85546875" style="29" customWidth="1"/>
    <col min="1805" max="1806" width="9.42578125" style="29" customWidth="1"/>
    <col min="1807" max="1807" width="11" style="29" customWidth="1"/>
    <col min="1808" max="1808" width="10.140625" style="29" customWidth="1"/>
    <col min="1809" max="1811" width="9.140625" style="29" customWidth="1"/>
    <col min="1812" max="2048" width="9.140625" style="29"/>
    <col min="2049" max="2051" width="11.7109375" style="29" customWidth="1"/>
    <col min="2052" max="2052" width="13.7109375" style="29" customWidth="1"/>
    <col min="2053" max="2053" width="11.7109375" style="29" customWidth="1"/>
    <col min="2054" max="2054" width="13.7109375" style="29" customWidth="1"/>
    <col min="2055" max="2059" width="11.7109375" style="29" customWidth="1"/>
    <col min="2060" max="2060" width="9.85546875" style="29" customWidth="1"/>
    <col min="2061" max="2062" width="9.42578125" style="29" customWidth="1"/>
    <col min="2063" max="2063" width="11" style="29" customWidth="1"/>
    <col min="2064" max="2064" width="10.140625" style="29" customWidth="1"/>
    <col min="2065" max="2067" width="9.140625" style="29" customWidth="1"/>
    <col min="2068" max="2304" width="9.140625" style="29"/>
    <col min="2305" max="2307" width="11.7109375" style="29" customWidth="1"/>
    <col min="2308" max="2308" width="13.7109375" style="29" customWidth="1"/>
    <col min="2309" max="2309" width="11.7109375" style="29" customWidth="1"/>
    <col min="2310" max="2310" width="13.7109375" style="29" customWidth="1"/>
    <col min="2311" max="2315" width="11.7109375" style="29" customWidth="1"/>
    <col min="2316" max="2316" width="9.85546875" style="29" customWidth="1"/>
    <col min="2317" max="2318" width="9.42578125" style="29" customWidth="1"/>
    <col min="2319" max="2319" width="11" style="29" customWidth="1"/>
    <col min="2320" max="2320" width="10.140625" style="29" customWidth="1"/>
    <col min="2321" max="2323" width="9.140625" style="29" customWidth="1"/>
    <col min="2324" max="2560" width="9.140625" style="29"/>
    <col min="2561" max="2563" width="11.7109375" style="29" customWidth="1"/>
    <col min="2564" max="2564" width="13.7109375" style="29" customWidth="1"/>
    <col min="2565" max="2565" width="11.7109375" style="29" customWidth="1"/>
    <col min="2566" max="2566" width="13.7109375" style="29" customWidth="1"/>
    <col min="2567" max="2571" width="11.7109375" style="29" customWidth="1"/>
    <col min="2572" max="2572" width="9.85546875" style="29" customWidth="1"/>
    <col min="2573" max="2574" width="9.42578125" style="29" customWidth="1"/>
    <col min="2575" max="2575" width="11" style="29" customWidth="1"/>
    <col min="2576" max="2576" width="10.140625" style="29" customWidth="1"/>
    <col min="2577" max="2579" width="9.140625" style="29" customWidth="1"/>
    <col min="2580" max="2816" width="9.140625" style="29"/>
    <col min="2817" max="2819" width="11.7109375" style="29" customWidth="1"/>
    <col min="2820" max="2820" width="13.7109375" style="29" customWidth="1"/>
    <col min="2821" max="2821" width="11.7109375" style="29" customWidth="1"/>
    <col min="2822" max="2822" width="13.7109375" style="29" customWidth="1"/>
    <col min="2823" max="2827" width="11.7109375" style="29" customWidth="1"/>
    <col min="2828" max="2828" width="9.85546875" style="29" customWidth="1"/>
    <col min="2829" max="2830" width="9.42578125" style="29" customWidth="1"/>
    <col min="2831" max="2831" width="11" style="29" customWidth="1"/>
    <col min="2832" max="2832" width="10.140625" style="29" customWidth="1"/>
    <col min="2833" max="2835" width="9.140625" style="29" customWidth="1"/>
    <col min="2836" max="3072" width="9.140625" style="29"/>
    <col min="3073" max="3075" width="11.7109375" style="29" customWidth="1"/>
    <col min="3076" max="3076" width="13.7109375" style="29" customWidth="1"/>
    <col min="3077" max="3077" width="11.7109375" style="29" customWidth="1"/>
    <col min="3078" max="3078" width="13.7109375" style="29" customWidth="1"/>
    <col min="3079" max="3083" width="11.7109375" style="29" customWidth="1"/>
    <col min="3084" max="3084" width="9.85546875" style="29" customWidth="1"/>
    <col min="3085" max="3086" width="9.42578125" style="29" customWidth="1"/>
    <col min="3087" max="3087" width="11" style="29" customWidth="1"/>
    <col min="3088" max="3088" width="10.140625" style="29" customWidth="1"/>
    <col min="3089" max="3091" width="9.140625" style="29" customWidth="1"/>
    <col min="3092" max="3328" width="9.140625" style="29"/>
    <col min="3329" max="3331" width="11.7109375" style="29" customWidth="1"/>
    <col min="3332" max="3332" width="13.7109375" style="29" customWidth="1"/>
    <col min="3333" max="3333" width="11.7109375" style="29" customWidth="1"/>
    <col min="3334" max="3334" width="13.7109375" style="29" customWidth="1"/>
    <col min="3335" max="3339" width="11.7109375" style="29" customWidth="1"/>
    <col min="3340" max="3340" width="9.85546875" style="29" customWidth="1"/>
    <col min="3341" max="3342" width="9.42578125" style="29" customWidth="1"/>
    <col min="3343" max="3343" width="11" style="29" customWidth="1"/>
    <col min="3344" max="3344" width="10.140625" style="29" customWidth="1"/>
    <col min="3345" max="3347" width="9.140625" style="29" customWidth="1"/>
    <col min="3348" max="3584" width="9.140625" style="29"/>
    <col min="3585" max="3587" width="11.7109375" style="29" customWidth="1"/>
    <col min="3588" max="3588" width="13.7109375" style="29" customWidth="1"/>
    <col min="3589" max="3589" width="11.7109375" style="29" customWidth="1"/>
    <col min="3590" max="3590" width="13.7109375" style="29" customWidth="1"/>
    <col min="3591" max="3595" width="11.7109375" style="29" customWidth="1"/>
    <col min="3596" max="3596" width="9.85546875" style="29" customWidth="1"/>
    <col min="3597" max="3598" width="9.42578125" style="29" customWidth="1"/>
    <col min="3599" max="3599" width="11" style="29" customWidth="1"/>
    <col min="3600" max="3600" width="10.140625" style="29" customWidth="1"/>
    <col min="3601" max="3603" width="9.140625" style="29" customWidth="1"/>
    <col min="3604" max="3840" width="9.140625" style="29"/>
    <col min="3841" max="3843" width="11.7109375" style="29" customWidth="1"/>
    <col min="3844" max="3844" width="13.7109375" style="29" customWidth="1"/>
    <col min="3845" max="3845" width="11.7109375" style="29" customWidth="1"/>
    <col min="3846" max="3846" width="13.7109375" style="29" customWidth="1"/>
    <col min="3847" max="3851" width="11.7109375" style="29" customWidth="1"/>
    <col min="3852" max="3852" width="9.85546875" style="29" customWidth="1"/>
    <col min="3853" max="3854" width="9.42578125" style="29" customWidth="1"/>
    <col min="3855" max="3855" width="11" style="29" customWidth="1"/>
    <col min="3856" max="3856" width="10.140625" style="29" customWidth="1"/>
    <col min="3857" max="3859" width="9.140625" style="29" customWidth="1"/>
    <col min="3860" max="4096" width="9.140625" style="29"/>
    <col min="4097" max="4099" width="11.7109375" style="29" customWidth="1"/>
    <col min="4100" max="4100" width="13.7109375" style="29" customWidth="1"/>
    <col min="4101" max="4101" width="11.7109375" style="29" customWidth="1"/>
    <col min="4102" max="4102" width="13.7109375" style="29" customWidth="1"/>
    <col min="4103" max="4107" width="11.7109375" style="29" customWidth="1"/>
    <col min="4108" max="4108" width="9.85546875" style="29" customWidth="1"/>
    <col min="4109" max="4110" width="9.42578125" style="29" customWidth="1"/>
    <col min="4111" max="4111" width="11" style="29" customWidth="1"/>
    <col min="4112" max="4112" width="10.140625" style="29" customWidth="1"/>
    <col min="4113" max="4115" width="9.140625" style="29" customWidth="1"/>
    <col min="4116" max="4352" width="9.140625" style="29"/>
    <col min="4353" max="4355" width="11.7109375" style="29" customWidth="1"/>
    <col min="4356" max="4356" width="13.7109375" style="29" customWidth="1"/>
    <col min="4357" max="4357" width="11.7109375" style="29" customWidth="1"/>
    <col min="4358" max="4358" width="13.7109375" style="29" customWidth="1"/>
    <col min="4359" max="4363" width="11.7109375" style="29" customWidth="1"/>
    <col min="4364" max="4364" width="9.85546875" style="29" customWidth="1"/>
    <col min="4365" max="4366" width="9.42578125" style="29" customWidth="1"/>
    <col min="4367" max="4367" width="11" style="29" customWidth="1"/>
    <col min="4368" max="4368" width="10.140625" style="29" customWidth="1"/>
    <col min="4369" max="4371" width="9.140625" style="29" customWidth="1"/>
    <col min="4372" max="4608" width="9.140625" style="29"/>
    <col min="4609" max="4611" width="11.7109375" style="29" customWidth="1"/>
    <col min="4612" max="4612" width="13.7109375" style="29" customWidth="1"/>
    <col min="4613" max="4613" width="11.7109375" style="29" customWidth="1"/>
    <col min="4614" max="4614" width="13.7109375" style="29" customWidth="1"/>
    <col min="4615" max="4619" width="11.7109375" style="29" customWidth="1"/>
    <col min="4620" max="4620" width="9.85546875" style="29" customWidth="1"/>
    <col min="4621" max="4622" width="9.42578125" style="29" customWidth="1"/>
    <col min="4623" max="4623" width="11" style="29" customWidth="1"/>
    <col min="4624" max="4624" width="10.140625" style="29" customWidth="1"/>
    <col min="4625" max="4627" width="9.140625" style="29" customWidth="1"/>
    <col min="4628" max="4864" width="9.140625" style="29"/>
    <col min="4865" max="4867" width="11.7109375" style="29" customWidth="1"/>
    <col min="4868" max="4868" width="13.7109375" style="29" customWidth="1"/>
    <col min="4869" max="4869" width="11.7109375" style="29" customWidth="1"/>
    <col min="4870" max="4870" width="13.7109375" style="29" customWidth="1"/>
    <col min="4871" max="4875" width="11.7109375" style="29" customWidth="1"/>
    <col min="4876" max="4876" width="9.85546875" style="29" customWidth="1"/>
    <col min="4877" max="4878" width="9.42578125" style="29" customWidth="1"/>
    <col min="4879" max="4879" width="11" style="29" customWidth="1"/>
    <col min="4880" max="4880" width="10.140625" style="29" customWidth="1"/>
    <col min="4881" max="4883" width="9.140625" style="29" customWidth="1"/>
    <col min="4884" max="5120" width="9.140625" style="29"/>
    <col min="5121" max="5123" width="11.7109375" style="29" customWidth="1"/>
    <col min="5124" max="5124" width="13.7109375" style="29" customWidth="1"/>
    <col min="5125" max="5125" width="11.7109375" style="29" customWidth="1"/>
    <col min="5126" max="5126" width="13.7109375" style="29" customWidth="1"/>
    <col min="5127" max="5131" width="11.7109375" style="29" customWidth="1"/>
    <col min="5132" max="5132" width="9.85546875" style="29" customWidth="1"/>
    <col min="5133" max="5134" width="9.42578125" style="29" customWidth="1"/>
    <col min="5135" max="5135" width="11" style="29" customWidth="1"/>
    <col min="5136" max="5136" width="10.140625" style="29" customWidth="1"/>
    <col min="5137" max="5139" width="9.140625" style="29" customWidth="1"/>
    <col min="5140" max="5376" width="9.140625" style="29"/>
    <col min="5377" max="5379" width="11.7109375" style="29" customWidth="1"/>
    <col min="5380" max="5380" width="13.7109375" style="29" customWidth="1"/>
    <col min="5381" max="5381" width="11.7109375" style="29" customWidth="1"/>
    <col min="5382" max="5382" width="13.7109375" style="29" customWidth="1"/>
    <col min="5383" max="5387" width="11.7109375" style="29" customWidth="1"/>
    <col min="5388" max="5388" width="9.85546875" style="29" customWidth="1"/>
    <col min="5389" max="5390" width="9.42578125" style="29" customWidth="1"/>
    <col min="5391" max="5391" width="11" style="29" customWidth="1"/>
    <col min="5392" max="5392" width="10.140625" style="29" customWidth="1"/>
    <col min="5393" max="5395" width="9.140625" style="29" customWidth="1"/>
    <col min="5396" max="5632" width="9.140625" style="29"/>
    <col min="5633" max="5635" width="11.7109375" style="29" customWidth="1"/>
    <col min="5636" max="5636" width="13.7109375" style="29" customWidth="1"/>
    <col min="5637" max="5637" width="11.7109375" style="29" customWidth="1"/>
    <col min="5638" max="5638" width="13.7109375" style="29" customWidth="1"/>
    <col min="5639" max="5643" width="11.7109375" style="29" customWidth="1"/>
    <col min="5644" max="5644" width="9.85546875" style="29" customWidth="1"/>
    <col min="5645" max="5646" width="9.42578125" style="29" customWidth="1"/>
    <col min="5647" max="5647" width="11" style="29" customWidth="1"/>
    <col min="5648" max="5648" width="10.140625" style="29" customWidth="1"/>
    <col min="5649" max="5651" width="9.140625" style="29" customWidth="1"/>
    <col min="5652" max="5888" width="9.140625" style="29"/>
    <col min="5889" max="5891" width="11.7109375" style="29" customWidth="1"/>
    <col min="5892" max="5892" width="13.7109375" style="29" customWidth="1"/>
    <col min="5893" max="5893" width="11.7109375" style="29" customWidth="1"/>
    <col min="5894" max="5894" width="13.7109375" style="29" customWidth="1"/>
    <col min="5895" max="5899" width="11.7109375" style="29" customWidth="1"/>
    <col min="5900" max="5900" width="9.85546875" style="29" customWidth="1"/>
    <col min="5901" max="5902" width="9.42578125" style="29" customWidth="1"/>
    <col min="5903" max="5903" width="11" style="29" customWidth="1"/>
    <col min="5904" max="5904" width="10.140625" style="29" customWidth="1"/>
    <col min="5905" max="5907" width="9.140625" style="29" customWidth="1"/>
    <col min="5908" max="6144" width="9.140625" style="29"/>
    <col min="6145" max="6147" width="11.7109375" style="29" customWidth="1"/>
    <col min="6148" max="6148" width="13.7109375" style="29" customWidth="1"/>
    <col min="6149" max="6149" width="11.7109375" style="29" customWidth="1"/>
    <col min="6150" max="6150" width="13.7109375" style="29" customWidth="1"/>
    <col min="6151" max="6155" width="11.7109375" style="29" customWidth="1"/>
    <col min="6156" max="6156" width="9.85546875" style="29" customWidth="1"/>
    <col min="6157" max="6158" width="9.42578125" style="29" customWidth="1"/>
    <col min="6159" max="6159" width="11" style="29" customWidth="1"/>
    <col min="6160" max="6160" width="10.140625" style="29" customWidth="1"/>
    <col min="6161" max="6163" width="9.140625" style="29" customWidth="1"/>
    <col min="6164" max="6400" width="9.140625" style="29"/>
    <col min="6401" max="6403" width="11.7109375" style="29" customWidth="1"/>
    <col min="6404" max="6404" width="13.7109375" style="29" customWidth="1"/>
    <col min="6405" max="6405" width="11.7109375" style="29" customWidth="1"/>
    <col min="6406" max="6406" width="13.7109375" style="29" customWidth="1"/>
    <col min="6407" max="6411" width="11.7109375" style="29" customWidth="1"/>
    <col min="6412" max="6412" width="9.85546875" style="29" customWidth="1"/>
    <col min="6413" max="6414" width="9.42578125" style="29" customWidth="1"/>
    <col min="6415" max="6415" width="11" style="29" customWidth="1"/>
    <col min="6416" max="6416" width="10.140625" style="29" customWidth="1"/>
    <col min="6417" max="6419" width="9.140625" style="29" customWidth="1"/>
    <col min="6420" max="6656" width="9.140625" style="29"/>
    <col min="6657" max="6659" width="11.7109375" style="29" customWidth="1"/>
    <col min="6660" max="6660" width="13.7109375" style="29" customWidth="1"/>
    <col min="6661" max="6661" width="11.7109375" style="29" customWidth="1"/>
    <col min="6662" max="6662" width="13.7109375" style="29" customWidth="1"/>
    <col min="6663" max="6667" width="11.7109375" style="29" customWidth="1"/>
    <col min="6668" max="6668" width="9.85546875" style="29" customWidth="1"/>
    <col min="6669" max="6670" width="9.42578125" style="29" customWidth="1"/>
    <col min="6671" max="6671" width="11" style="29" customWidth="1"/>
    <col min="6672" max="6672" width="10.140625" style="29" customWidth="1"/>
    <col min="6673" max="6675" width="9.140625" style="29" customWidth="1"/>
    <col min="6676" max="6912" width="9.140625" style="29"/>
    <col min="6913" max="6915" width="11.7109375" style="29" customWidth="1"/>
    <col min="6916" max="6916" width="13.7109375" style="29" customWidth="1"/>
    <col min="6917" max="6917" width="11.7109375" style="29" customWidth="1"/>
    <col min="6918" max="6918" width="13.7109375" style="29" customWidth="1"/>
    <col min="6919" max="6923" width="11.7109375" style="29" customWidth="1"/>
    <col min="6924" max="6924" width="9.85546875" style="29" customWidth="1"/>
    <col min="6925" max="6926" width="9.42578125" style="29" customWidth="1"/>
    <col min="6927" max="6927" width="11" style="29" customWidth="1"/>
    <col min="6928" max="6928" width="10.140625" style="29" customWidth="1"/>
    <col min="6929" max="6931" width="9.140625" style="29" customWidth="1"/>
    <col min="6932" max="7168" width="9.140625" style="29"/>
    <col min="7169" max="7171" width="11.7109375" style="29" customWidth="1"/>
    <col min="7172" max="7172" width="13.7109375" style="29" customWidth="1"/>
    <col min="7173" max="7173" width="11.7109375" style="29" customWidth="1"/>
    <col min="7174" max="7174" width="13.7109375" style="29" customWidth="1"/>
    <col min="7175" max="7179" width="11.7109375" style="29" customWidth="1"/>
    <col min="7180" max="7180" width="9.85546875" style="29" customWidth="1"/>
    <col min="7181" max="7182" width="9.42578125" style="29" customWidth="1"/>
    <col min="7183" max="7183" width="11" style="29" customWidth="1"/>
    <col min="7184" max="7184" width="10.140625" style="29" customWidth="1"/>
    <col min="7185" max="7187" width="9.140625" style="29" customWidth="1"/>
    <col min="7188" max="7424" width="9.140625" style="29"/>
    <col min="7425" max="7427" width="11.7109375" style="29" customWidth="1"/>
    <col min="7428" max="7428" width="13.7109375" style="29" customWidth="1"/>
    <col min="7429" max="7429" width="11.7109375" style="29" customWidth="1"/>
    <col min="7430" max="7430" width="13.7109375" style="29" customWidth="1"/>
    <col min="7431" max="7435" width="11.7109375" style="29" customWidth="1"/>
    <col min="7436" max="7436" width="9.85546875" style="29" customWidth="1"/>
    <col min="7437" max="7438" width="9.42578125" style="29" customWidth="1"/>
    <col min="7439" max="7439" width="11" style="29" customWidth="1"/>
    <col min="7440" max="7440" width="10.140625" style="29" customWidth="1"/>
    <col min="7441" max="7443" width="9.140625" style="29" customWidth="1"/>
    <col min="7444" max="7680" width="9.140625" style="29"/>
    <col min="7681" max="7683" width="11.7109375" style="29" customWidth="1"/>
    <col min="7684" max="7684" width="13.7109375" style="29" customWidth="1"/>
    <col min="7685" max="7685" width="11.7109375" style="29" customWidth="1"/>
    <col min="7686" max="7686" width="13.7109375" style="29" customWidth="1"/>
    <col min="7687" max="7691" width="11.7109375" style="29" customWidth="1"/>
    <col min="7692" max="7692" width="9.85546875" style="29" customWidth="1"/>
    <col min="7693" max="7694" width="9.42578125" style="29" customWidth="1"/>
    <col min="7695" max="7695" width="11" style="29" customWidth="1"/>
    <col min="7696" max="7696" width="10.140625" style="29" customWidth="1"/>
    <col min="7697" max="7699" width="9.140625" style="29" customWidth="1"/>
    <col min="7700" max="7936" width="9.140625" style="29"/>
    <col min="7937" max="7939" width="11.7109375" style="29" customWidth="1"/>
    <col min="7940" max="7940" width="13.7109375" style="29" customWidth="1"/>
    <col min="7941" max="7941" width="11.7109375" style="29" customWidth="1"/>
    <col min="7942" max="7942" width="13.7109375" style="29" customWidth="1"/>
    <col min="7943" max="7947" width="11.7109375" style="29" customWidth="1"/>
    <col min="7948" max="7948" width="9.85546875" style="29" customWidth="1"/>
    <col min="7949" max="7950" width="9.42578125" style="29" customWidth="1"/>
    <col min="7951" max="7951" width="11" style="29" customWidth="1"/>
    <col min="7952" max="7952" width="10.140625" style="29" customWidth="1"/>
    <col min="7953" max="7955" width="9.140625" style="29" customWidth="1"/>
    <col min="7956" max="8192" width="9.140625" style="29"/>
    <col min="8193" max="8195" width="11.7109375" style="29" customWidth="1"/>
    <col min="8196" max="8196" width="13.7109375" style="29" customWidth="1"/>
    <col min="8197" max="8197" width="11.7109375" style="29" customWidth="1"/>
    <col min="8198" max="8198" width="13.7109375" style="29" customWidth="1"/>
    <col min="8199" max="8203" width="11.7109375" style="29" customWidth="1"/>
    <col min="8204" max="8204" width="9.85546875" style="29" customWidth="1"/>
    <col min="8205" max="8206" width="9.42578125" style="29" customWidth="1"/>
    <col min="8207" max="8207" width="11" style="29" customWidth="1"/>
    <col min="8208" max="8208" width="10.140625" style="29" customWidth="1"/>
    <col min="8209" max="8211" width="9.140625" style="29" customWidth="1"/>
    <col min="8212" max="8448" width="9.140625" style="29"/>
    <col min="8449" max="8451" width="11.7109375" style="29" customWidth="1"/>
    <col min="8452" max="8452" width="13.7109375" style="29" customWidth="1"/>
    <col min="8453" max="8453" width="11.7109375" style="29" customWidth="1"/>
    <col min="8454" max="8454" width="13.7109375" style="29" customWidth="1"/>
    <col min="8455" max="8459" width="11.7109375" style="29" customWidth="1"/>
    <col min="8460" max="8460" width="9.85546875" style="29" customWidth="1"/>
    <col min="8461" max="8462" width="9.42578125" style="29" customWidth="1"/>
    <col min="8463" max="8463" width="11" style="29" customWidth="1"/>
    <col min="8464" max="8464" width="10.140625" style="29" customWidth="1"/>
    <col min="8465" max="8467" width="9.140625" style="29" customWidth="1"/>
    <col min="8468" max="8704" width="9.140625" style="29"/>
    <col min="8705" max="8707" width="11.7109375" style="29" customWidth="1"/>
    <col min="8708" max="8708" width="13.7109375" style="29" customWidth="1"/>
    <col min="8709" max="8709" width="11.7109375" style="29" customWidth="1"/>
    <col min="8710" max="8710" width="13.7109375" style="29" customWidth="1"/>
    <col min="8711" max="8715" width="11.7109375" style="29" customWidth="1"/>
    <col min="8716" max="8716" width="9.85546875" style="29" customWidth="1"/>
    <col min="8717" max="8718" width="9.42578125" style="29" customWidth="1"/>
    <col min="8719" max="8719" width="11" style="29" customWidth="1"/>
    <col min="8720" max="8720" width="10.140625" style="29" customWidth="1"/>
    <col min="8721" max="8723" width="9.140625" style="29" customWidth="1"/>
    <col min="8724" max="8960" width="9.140625" style="29"/>
    <col min="8961" max="8963" width="11.7109375" style="29" customWidth="1"/>
    <col min="8964" max="8964" width="13.7109375" style="29" customWidth="1"/>
    <col min="8965" max="8965" width="11.7109375" style="29" customWidth="1"/>
    <col min="8966" max="8966" width="13.7109375" style="29" customWidth="1"/>
    <col min="8967" max="8971" width="11.7109375" style="29" customWidth="1"/>
    <col min="8972" max="8972" width="9.85546875" style="29" customWidth="1"/>
    <col min="8973" max="8974" width="9.42578125" style="29" customWidth="1"/>
    <col min="8975" max="8975" width="11" style="29" customWidth="1"/>
    <col min="8976" max="8976" width="10.140625" style="29" customWidth="1"/>
    <col min="8977" max="8979" width="9.140625" style="29" customWidth="1"/>
    <col min="8980" max="9216" width="9.140625" style="29"/>
    <col min="9217" max="9219" width="11.7109375" style="29" customWidth="1"/>
    <col min="9220" max="9220" width="13.7109375" style="29" customWidth="1"/>
    <col min="9221" max="9221" width="11.7109375" style="29" customWidth="1"/>
    <col min="9222" max="9222" width="13.7109375" style="29" customWidth="1"/>
    <col min="9223" max="9227" width="11.7109375" style="29" customWidth="1"/>
    <col min="9228" max="9228" width="9.85546875" style="29" customWidth="1"/>
    <col min="9229" max="9230" width="9.42578125" style="29" customWidth="1"/>
    <col min="9231" max="9231" width="11" style="29" customWidth="1"/>
    <col min="9232" max="9232" width="10.140625" style="29" customWidth="1"/>
    <col min="9233" max="9235" width="9.140625" style="29" customWidth="1"/>
    <col min="9236" max="9472" width="9.140625" style="29"/>
    <col min="9473" max="9475" width="11.7109375" style="29" customWidth="1"/>
    <col min="9476" max="9476" width="13.7109375" style="29" customWidth="1"/>
    <col min="9477" max="9477" width="11.7109375" style="29" customWidth="1"/>
    <col min="9478" max="9478" width="13.7109375" style="29" customWidth="1"/>
    <col min="9479" max="9483" width="11.7109375" style="29" customWidth="1"/>
    <col min="9484" max="9484" width="9.85546875" style="29" customWidth="1"/>
    <col min="9485" max="9486" width="9.42578125" style="29" customWidth="1"/>
    <col min="9487" max="9487" width="11" style="29" customWidth="1"/>
    <col min="9488" max="9488" width="10.140625" style="29" customWidth="1"/>
    <col min="9489" max="9491" width="9.140625" style="29" customWidth="1"/>
    <col min="9492" max="9728" width="9.140625" style="29"/>
    <col min="9729" max="9731" width="11.7109375" style="29" customWidth="1"/>
    <col min="9732" max="9732" width="13.7109375" style="29" customWidth="1"/>
    <col min="9733" max="9733" width="11.7109375" style="29" customWidth="1"/>
    <col min="9734" max="9734" width="13.7109375" style="29" customWidth="1"/>
    <col min="9735" max="9739" width="11.7109375" style="29" customWidth="1"/>
    <col min="9740" max="9740" width="9.85546875" style="29" customWidth="1"/>
    <col min="9741" max="9742" width="9.42578125" style="29" customWidth="1"/>
    <col min="9743" max="9743" width="11" style="29" customWidth="1"/>
    <col min="9744" max="9744" width="10.140625" style="29" customWidth="1"/>
    <col min="9745" max="9747" width="9.140625" style="29" customWidth="1"/>
    <col min="9748" max="9984" width="9.140625" style="29"/>
    <col min="9985" max="9987" width="11.7109375" style="29" customWidth="1"/>
    <col min="9988" max="9988" width="13.7109375" style="29" customWidth="1"/>
    <col min="9989" max="9989" width="11.7109375" style="29" customWidth="1"/>
    <col min="9990" max="9990" width="13.7109375" style="29" customWidth="1"/>
    <col min="9991" max="9995" width="11.7109375" style="29" customWidth="1"/>
    <col min="9996" max="9996" width="9.85546875" style="29" customWidth="1"/>
    <col min="9997" max="9998" width="9.42578125" style="29" customWidth="1"/>
    <col min="9999" max="9999" width="11" style="29" customWidth="1"/>
    <col min="10000" max="10000" width="10.140625" style="29" customWidth="1"/>
    <col min="10001" max="10003" width="9.140625" style="29" customWidth="1"/>
    <col min="10004" max="10240" width="9.140625" style="29"/>
    <col min="10241" max="10243" width="11.7109375" style="29" customWidth="1"/>
    <col min="10244" max="10244" width="13.7109375" style="29" customWidth="1"/>
    <col min="10245" max="10245" width="11.7109375" style="29" customWidth="1"/>
    <col min="10246" max="10246" width="13.7109375" style="29" customWidth="1"/>
    <col min="10247" max="10251" width="11.7109375" style="29" customWidth="1"/>
    <col min="10252" max="10252" width="9.85546875" style="29" customWidth="1"/>
    <col min="10253" max="10254" width="9.42578125" style="29" customWidth="1"/>
    <col min="10255" max="10255" width="11" style="29" customWidth="1"/>
    <col min="10256" max="10256" width="10.140625" style="29" customWidth="1"/>
    <col min="10257" max="10259" width="9.140625" style="29" customWidth="1"/>
    <col min="10260" max="10496" width="9.140625" style="29"/>
    <col min="10497" max="10499" width="11.7109375" style="29" customWidth="1"/>
    <col min="10500" max="10500" width="13.7109375" style="29" customWidth="1"/>
    <col min="10501" max="10501" width="11.7109375" style="29" customWidth="1"/>
    <col min="10502" max="10502" width="13.7109375" style="29" customWidth="1"/>
    <col min="10503" max="10507" width="11.7109375" style="29" customWidth="1"/>
    <col min="10508" max="10508" width="9.85546875" style="29" customWidth="1"/>
    <col min="10509" max="10510" width="9.42578125" style="29" customWidth="1"/>
    <col min="10511" max="10511" width="11" style="29" customWidth="1"/>
    <col min="10512" max="10512" width="10.140625" style="29" customWidth="1"/>
    <col min="10513" max="10515" width="9.140625" style="29" customWidth="1"/>
    <col min="10516" max="10752" width="9.140625" style="29"/>
    <col min="10753" max="10755" width="11.7109375" style="29" customWidth="1"/>
    <col min="10756" max="10756" width="13.7109375" style="29" customWidth="1"/>
    <col min="10757" max="10757" width="11.7109375" style="29" customWidth="1"/>
    <col min="10758" max="10758" width="13.7109375" style="29" customWidth="1"/>
    <col min="10759" max="10763" width="11.7109375" style="29" customWidth="1"/>
    <col min="10764" max="10764" width="9.85546875" style="29" customWidth="1"/>
    <col min="10765" max="10766" width="9.42578125" style="29" customWidth="1"/>
    <col min="10767" max="10767" width="11" style="29" customWidth="1"/>
    <col min="10768" max="10768" width="10.140625" style="29" customWidth="1"/>
    <col min="10769" max="10771" width="9.140625" style="29" customWidth="1"/>
    <col min="10772" max="11008" width="9.140625" style="29"/>
    <col min="11009" max="11011" width="11.7109375" style="29" customWidth="1"/>
    <col min="11012" max="11012" width="13.7109375" style="29" customWidth="1"/>
    <col min="11013" max="11013" width="11.7109375" style="29" customWidth="1"/>
    <col min="11014" max="11014" width="13.7109375" style="29" customWidth="1"/>
    <col min="11015" max="11019" width="11.7109375" style="29" customWidth="1"/>
    <col min="11020" max="11020" width="9.85546875" style="29" customWidth="1"/>
    <col min="11021" max="11022" width="9.42578125" style="29" customWidth="1"/>
    <col min="11023" max="11023" width="11" style="29" customWidth="1"/>
    <col min="11024" max="11024" width="10.140625" style="29" customWidth="1"/>
    <col min="11025" max="11027" width="9.140625" style="29" customWidth="1"/>
    <col min="11028" max="11264" width="9.140625" style="29"/>
    <col min="11265" max="11267" width="11.7109375" style="29" customWidth="1"/>
    <col min="11268" max="11268" width="13.7109375" style="29" customWidth="1"/>
    <col min="11269" max="11269" width="11.7109375" style="29" customWidth="1"/>
    <col min="11270" max="11270" width="13.7109375" style="29" customWidth="1"/>
    <col min="11271" max="11275" width="11.7109375" style="29" customWidth="1"/>
    <col min="11276" max="11276" width="9.85546875" style="29" customWidth="1"/>
    <col min="11277" max="11278" width="9.42578125" style="29" customWidth="1"/>
    <col min="11279" max="11279" width="11" style="29" customWidth="1"/>
    <col min="11280" max="11280" width="10.140625" style="29" customWidth="1"/>
    <col min="11281" max="11283" width="9.140625" style="29" customWidth="1"/>
    <col min="11284" max="11520" width="9.140625" style="29"/>
    <col min="11521" max="11523" width="11.7109375" style="29" customWidth="1"/>
    <col min="11524" max="11524" width="13.7109375" style="29" customWidth="1"/>
    <col min="11525" max="11525" width="11.7109375" style="29" customWidth="1"/>
    <col min="11526" max="11526" width="13.7109375" style="29" customWidth="1"/>
    <col min="11527" max="11531" width="11.7109375" style="29" customWidth="1"/>
    <col min="11532" max="11532" width="9.85546875" style="29" customWidth="1"/>
    <col min="11533" max="11534" width="9.42578125" style="29" customWidth="1"/>
    <col min="11535" max="11535" width="11" style="29" customWidth="1"/>
    <col min="11536" max="11536" width="10.140625" style="29" customWidth="1"/>
    <col min="11537" max="11539" width="9.140625" style="29" customWidth="1"/>
    <col min="11540" max="11776" width="9.140625" style="29"/>
    <col min="11777" max="11779" width="11.7109375" style="29" customWidth="1"/>
    <col min="11780" max="11780" width="13.7109375" style="29" customWidth="1"/>
    <col min="11781" max="11781" width="11.7109375" style="29" customWidth="1"/>
    <col min="11782" max="11782" width="13.7109375" style="29" customWidth="1"/>
    <col min="11783" max="11787" width="11.7109375" style="29" customWidth="1"/>
    <col min="11788" max="11788" width="9.85546875" style="29" customWidth="1"/>
    <col min="11789" max="11790" width="9.42578125" style="29" customWidth="1"/>
    <col min="11791" max="11791" width="11" style="29" customWidth="1"/>
    <col min="11792" max="11792" width="10.140625" style="29" customWidth="1"/>
    <col min="11793" max="11795" width="9.140625" style="29" customWidth="1"/>
    <col min="11796" max="12032" width="9.140625" style="29"/>
    <col min="12033" max="12035" width="11.7109375" style="29" customWidth="1"/>
    <col min="12036" max="12036" width="13.7109375" style="29" customWidth="1"/>
    <col min="12037" max="12037" width="11.7109375" style="29" customWidth="1"/>
    <col min="12038" max="12038" width="13.7109375" style="29" customWidth="1"/>
    <col min="12039" max="12043" width="11.7109375" style="29" customWidth="1"/>
    <col min="12044" max="12044" width="9.85546875" style="29" customWidth="1"/>
    <col min="12045" max="12046" width="9.42578125" style="29" customWidth="1"/>
    <col min="12047" max="12047" width="11" style="29" customWidth="1"/>
    <col min="12048" max="12048" width="10.140625" style="29" customWidth="1"/>
    <col min="12049" max="12051" width="9.140625" style="29" customWidth="1"/>
    <col min="12052" max="12288" width="9.140625" style="29"/>
    <col min="12289" max="12291" width="11.7109375" style="29" customWidth="1"/>
    <col min="12292" max="12292" width="13.7109375" style="29" customWidth="1"/>
    <col min="12293" max="12293" width="11.7109375" style="29" customWidth="1"/>
    <col min="12294" max="12294" width="13.7109375" style="29" customWidth="1"/>
    <col min="12295" max="12299" width="11.7109375" style="29" customWidth="1"/>
    <col min="12300" max="12300" width="9.85546875" style="29" customWidth="1"/>
    <col min="12301" max="12302" width="9.42578125" style="29" customWidth="1"/>
    <col min="12303" max="12303" width="11" style="29" customWidth="1"/>
    <col min="12304" max="12304" width="10.140625" style="29" customWidth="1"/>
    <col min="12305" max="12307" width="9.140625" style="29" customWidth="1"/>
    <col min="12308" max="12544" width="9.140625" style="29"/>
    <col min="12545" max="12547" width="11.7109375" style="29" customWidth="1"/>
    <col min="12548" max="12548" width="13.7109375" style="29" customWidth="1"/>
    <col min="12549" max="12549" width="11.7109375" style="29" customWidth="1"/>
    <col min="12550" max="12550" width="13.7109375" style="29" customWidth="1"/>
    <col min="12551" max="12555" width="11.7109375" style="29" customWidth="1"/>
    <col min="12556" max="12556" width="9.85546875" style="29" customWidth="1"/>
    <col min="12557" max="12558" width="9.42578125" style="29" customWidth="1"/>
    <col min="12559" max="12559" width="11" style="29" customWidth="1"/>
    <col min="12560" max="12560" width="10.140625" style="29" customWidth="1"/>
    <col min="12561" max="12563" width="9.140625" style="29" customWidth="1"/>
    <col min="12564" max="12800" width="9.140625" style="29"/>
    <col min="12801" max="12803" width="11.7109375" style="29" customWidth="1"/>
    <col min="12804" max="12804" width="13.7109375" style="29" customWidth="1"/>
    <col min="12805" max="12805" width="11.7109375" style="29" customWidth="1"/>
    <col min="12806" max="12806" width="13.7109375" style="29" customWidth="1"/>
    <col min="12807" max="12811" width="11.7109375" style="29" customWidth="1"/>
    <col min="12812" max="12812" width="9.85546875" style="29" customWidth="1"/>
    <col min="12813" max="12814" width="9.42578125" style="29" customWidth="1"/>
    <col min="12815" max="12815" width="11" style="29" customWidth="1"/>
    <col min="12816" max="12816" width="10.140625" style="29" customWidth="1"/>
    <col min="12817" max="12819" width="9.140625" style="29" customWidth="1"/>
    <col min="12820" max="13056" width="9.140625" style="29"/>
    <col min="13057" max="13059" width="11.7109375" style="29" customWidth="1"/>
    <col min="13060" max="13060" width="13.7109375" style="29" customWidth="1"/>
    <col min="13061" max="13061" width="11.7109375" style="29" customWidth="1"/>
    <col min="13062" max="13062" width="13.7109375" style="29" customWidth="1"/>
    <col min="13063" max="13067" width="11.7109375" style="29" customWidth="1"/>
    <col min="13068" max="13068" width="9.85546875" style="29" customWidth="1"/>
    <col min="13069" max="13070" width="9.42578125" style="29" customWidth="1"/>
    <col min="13071" max="13071" width="11" style="29" customWidth="1"/>
    <col min="13072" max="13072" width="10.140625" style="29" customWidth="1"/>
    <col min="13073" max="13075" width="9.140625" style="29" customWidth="1"/>
    <col min="13076" max="13312" width="9.140625" style="29"/>
    <col min="13313" max="13315" width="11.7109375" style="29" customWidth="1"/>
    <col min="13316" max="13316" width="13.7109375" style="29" customWidth="1"/>
    <col min="13317" max="13317" width="11.7109375" style="29" customWidth="1"/>
    <col min="13318" max="13318" width="13.7109375" style="29" customWidth="1"/>
    <col min="13319" max="13323" width="11.7109375" style="29" customWidth="1"/>
    <col min="13324" max="13324" width="9.85546875" style="29" customWidth="1"/>
    <col min="13325" max="13326" width="9.42578125" style="29" customWidth="1"/>
    <col min="13327" max="13327" width="11" style="29" customWidth="1"/>
    <col min="13328" max="13328" width="10.140625" style="29" customWidth="1"/>
    <col min="13329" max="13331" width="9.140625" style="29" customWidth="1"/>
    <col min="13332" max="13568" width="9.140625" style="29"/>
    <col min="13569" max="13571" width="11.7109375" style="29" customWidth="1"/>
    <col min="13572" max="13572" width="13.7109375" style="29" customWidth="1"/>
    <col min="13573" max="13573" width="11.7109375" style="29" customWidth="1"/>
    <col min="13574" max="13574" width="13.7109375" style="29" customWidth="1"/>
    <col min="13575" max="13579" width="11.7109375" style="29" customWidth="1"/>
    <col min="13580" max="13580" width="9.85546875" style="29" customWidth="1"/>
    <col min="13581" max="13582" width="9.42578125" style="29" customWidth="1"/>
    <col min="13583" max="13583" width="11" style="29" customWidth="1"/>
    <col min="13584" max="13584" width="10.140625" style="29" customWidth="1"/>
    <col min="13585" max="13587" width="9.140625" style="29" customWidth="1"/>
    <col min="13588" max="13824" width="9.140625" style="29"/>
    <col min="13825" max="13827" width="11.7109375" style="29" customWidth="1"/>
    <col min="13828" max="13828" width="13.7109375" style="29" customWidth="1"/>
    <col min="13829" max="13829" width="11.7109375" style="29" customWidth="1"/>
    <col min="13830" max="13830" width="13.7109375" style="29" customWidth="1"/>
    <col min="13831" max="13835" width="11.7109375" style="29" customWidth="1"/>
    <col min="13836" max="13836" width="9.85546875" style="29" customWidth="1"/>
    <col min="13837" max="13838" width="9.42578125" style="29" customWidth="1"/>
    <col min="13839" max="13839" width="11" style="29" customWidth="1"/>
    <col min="13840" max="13840" width="10.140625" style="29" customWidth="1"/>
    <col min="13841" max="13843" width="9.140625" style="29" customWidth="1"/>
    <col min="13844" max="14080" width="9.140625" style="29"/>
    <col min="14081" max="14083" width="11.7109375" style="29" customWidth="1"/>
    <col min="14084" max="14084" width="13.7109375" style="29" customWidth="1"/>
    <col min="14085" max="14085" width="11.7109375" style="29" customWidth="1"/>
    <col min="14086" max="14086" width="13.7109375" style="29" customWidth="1"/>
    <col min="14087" max="14091" width="11.7109375" style="29" customWidth="1"/>
    <col min="14092" max="14092" width="9.85546875" style="29" customWidth="1"/>
    <col min="14093" max="14094" width="9.42578125" style="29" customWidth="1"/>
    <col min="14095" max="14095" width="11" style="29" customWidth="1"/>
    <col min="14096" max="14096" width="10.140625" style="29" customWidth="1"/>
    <col min="14097" max="14099" width="9.140625" style="29" customWidth="1"/>
    <col min="14100" max="14336" width="9.140625" style="29"/>
    <col min="14337" max="14339" width="11.7109375" style="29" customWidth="1"/>
    <col min="14340" max="14340" width="13.7109375" style="29" customWidth="1"/>
    <col min="14341" max="14341" width="11.7109375" style="29" customWidth="1"/>
    <col min="14342" max="14342" width="13.7109375" style="29" customWidth="1"/>
    <col min="14343" max="14347" width="11.7109375" style="29" customWidth="1"/>
    <col min="14348" max="14348" width="9.85546875" style="29" customWidth="1"/>
    <col min="14349" max="14350" width="9.42578125" style="29" customWidth="1"/>
    <col min="14351" max="14351" width="11" style="29" customWidth="1"/>
    <col min="14352" max="14352" width="10.140625" style="29" customWidth="1"/>
    <col min="14353" max="14355" width="9.140625" style="29" customWidth="1"/>
    <col min="14356" max="14592" width="9.140625" style="29"/>
    <col min="14593" max="14595" width="11.7109375" style="29" customWidth="1"/>
    <col min="14596" max="14596" width="13.7109375" style="29" customWidth="1"/>
    <col min="14597" max="14597" width="11.7109375" style="29" customWidth="1"/>
    <col min="14598" max="14598" width="13.7109375" style="29" customWidth="1"/>
    <col min="14599" max="14603" width="11.7109375" style="29" customWidth="1"/>
    <col min="14604" max="14604" width="9.85546875" style="29" customWidth="1"/>
    <col min="14605" max="14606" width="9.42578125" style="29" customWidth="1"/>
    <col min="14607" max="14607" width="11" style="29" customWidth="1"/>
    <col min="14608" max="14608" width="10.140625" style="29" customWidth="1"/>
    <col min="14609" max="14611" width="9.140625" style="29" customWidth="1"/>
    <col min="14612" max="14848" width="9.140625" style="29"/>
    <col min="14849" max="14851" width="11.7109375" style="29" customWidth="1"/>
    <col min="14852" max="14852" width="13.7109375" style="29" customWidth="1"/>
    <col min="14853" max="14853" width="11.7109375" style="29" customWidth="1"/>
    <col min="14854" max="14854" width="13.7109375" style="29" customWidth="1"/>
    <col min="14855" max="14859" width="11.7109375" style="29" customWidth="1"/>
    <col min="14860" max="14860" width="9.85546875" style="29" customWidth="1"/>
    <col min="14861" max="14862" width="9.42578125" style="29" customWidth="1"/>
    <col min="14863" max="14863" width="11" style="29" customWidth="1"/>
    <col min="14864" max="14864" width="10.140625" style="29" customWidth="1"/>
    <col min="14865" max="14867" width="9.140625" style="29" customWidth="1"/>
    <col min="14868" max="15104" width="9.140625" style="29"/>
    <col min="15105" max="15107" width="11.7109375" style="29" customWidth="1"/>
    <col min="15108" max="15108" width="13.7109375" style="29" customWidth="1"/>
    <col min="15109" max="15109" width="11.7109375" style="29" customWidth="1"/>
    <col min="15110" max="15110" width="13.7109375" style="29" customWidth="1"/>
    <col min="15111" max="15115" width="11.7109375" style="29" customWidth="1"/>
    <col min="15116" max="15116" width="9.85546875" style="29" customWidth="1"/>
    <col min="15117" max="15118" width="9.42578125" style="29" customWidth="1"/>
    <col min="15119" max="15119" width="11" style="29" customWidth="1"/>
    <col min="15120" max="15120" width="10.140625" style="29" customWidth="1"/>
    <col min="15121" max="15123" width="9.140625" style="29" customWidth="1"/>
    <col min="15124" max="15360" width="9.140625" style="29"/>
    <col min="15361" max="15363" width="11.7109375" style="29" customWidth="1"/>
    <col min="15364" max="15364" width="13.7109375" style="29" customWidth="1"/>
    <col min="15365" max="15365" width="11.7109375" style="29" customWidth="1"/>
    <col min="15366" max="15366" width="13.7109375" style="29" customWidth="1"/>
    <col min="15367" max="15371" width="11.7109375" style="29" customWidth="1"/>
    <col min="15372" max="15372" width="9.85546875" style="29" customWidth="1"/>
    <col min="15373" max="15374" width="9.42578125" style="29" customWidth="1"/>
    <col min="15375" max="15375" width="11" style="29" customWidth="1"/>
    <col min="15376" max="15376" width="10.140625" style="29" customWidth="1"/>
    <col min="15377" max="15379" width="9.140625" style="29" customWidth="1"/>
    <col min="15380" max="15616" width="9.140625" style="29"/>
    <col min="15617" max="15619" width="11.7109375" style="29" customWidth="1"/>
    <col min="15620" max="15620" width="13.7109375" style="29" customWidth="1"/>
    <col min="15621" max="15621" width="11.7109375" style="29" customWidth="1"/>
    <col min="15622" max="15622" width="13.7109375" style="29" customWidth="1"/>
    <col min="15623" max="15627" width="11.7109375" style="29" customWidth="1"/>
    <col min="15628" max="15628" width="9.85546875" style="29" customWidth="1"/>
    <col min="15629" max="15630" width="9.42578125" style="29" customWidth="1"/>
    <col min="15631" max="15631" width="11" style="29" customWidth="1"/>
    <col min="15632" max="15632" width="10.140625" style="29" customWidth="1"/>
    <col min="15633" max="15635" width="9.140625" style="29" customWidth="1"/>
    <col min="15636" max="15872" width="9.140625" style="29"/>
    <col min="15873" max="15875" width="11.7109375" style="29" customWidth="1"/>
    <col min="15876" max="15876" width="13.7109375" style="29" customWidth="1"/>
    <col min="15877" max="15877" width="11.7109375" style="29" customWidth="1"/>
    <col min="15878" max="15878" width="13.7109375" style="29" customWidth="1"/>
    <col min="15879" max="15883" width="11.7109375" style="29" customWidth="1"/>
    <col min="15884" max="15884" width="9.85546875" style="29" customWidth="1"/>
    <col min="15885" max="15886" width="9.42578125" style="29" customWidth="1"/>
    <col min="15887" max="15887" width="11" style="29" customWidth="1"/>
    <col min="15888" max="15888" width="10.140625" style="29" customWidth="1"/>
    <col min="15889" max="15891" width="9.140625" style="29" customWidth="1"/>
    <col min="15892" max="16128" width="9.140625" style="29"/>
    <col min="16129" max="16131" width="11.7109375" style="29" customWidth="1"/>
    <col min="16132" max="16132" width="13.7109375" style="29" customWidth="1"/>
    <col min="16133" max="16133" width="11.7109375" style="29" customWidth="1"/>
    <col min="16134" max="16134" width="13.7109375" style="29" customWidth="1"/>
    <col min="16135" max="16139" width="11.7109375" style="29" customWidth="1"/>
    <col min="16140" max="16140" width="9.85546875" style="29" customWidth="1"/>
    <col min="16141" max="16142" width="9.42578125" style="29" customWidth="1"/>
    <col min="16143" max="16143" width="11" style="29" customWidth="1"/>
    <col min="16144" max="16144" width="10.140625" style="29" customWidth="1"/>
    <col min="16145" max="16147" width="9.140625" style="29" customWidth="1"/>
    <col min="16148" max="16384" width="9.140625" style="29"/>
  </cols>
  <sheetData>
    <row r="1" spans="1:24" ht="15.75" customHeight="1">
      <c r="A1" s="109" t="s">
        <v>254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24" ht="14.25" customHeight="1">
      <c r="A2" s="74"/>
      <c r="B2" s="74"/>
      <c r="C2" s="108" t="s">
        <v>253</v>
      </c>
      <c r="D2" s="108"/>
      <c r="E2" s="108"/>
      <c r="F2" s="108"/>
      <c r="G2" s="108"/>
      <c r="H2" s="108"/>
      <c r="I2" s="108"/>
      <c r="J2" s="108"/>
      <c r="K2" s="74"/>
      <c r="L2" s="74"/>
    </row>
    <row r="3" spans="1:24">
      <c r="A3" s="73"/>
    </row>
    <row r="4" spans="1:24" ht="36.75" thickBot="1">
      <c r="A4" s="72"/>
      <c r="B4" s="71" t="s">
        <v>61</v>
      </c>
      <c r="C4" s="71" t="s">
        <v>252</v>
      </c>
      <c r="D4" s="71" t="s">
        <v>251</v>
      </c>
      <c r="E4" s="71" t="s">
        <v>250</v>
      </c>
      <c r="F4" s="71" t="s">
        <v>249</v>
      </c>
      <c r="G4" s="71" t="s">
        <v>242</v>
      </c>
      <c r="H4" s="71" t="s">
        <v>241</v>
      </c>
      <c r="I4" s="71" t="s">
        <v>240</v>
      </c>
      <c r="J4" s="71" t="s">
        <v>239</v>
      </c>
      <c r="K4" s="71" t="s">
        <v>238</v>
      </c>
      <c r="L4" s="71" t="s">
        <v>237</v>
      </c>
      <c r="M4" s="54" t="s">
        <v>236</v>
      </c>
      <c r="N4" s="54" t="s">
        <v>248</v>
      </c>
      <c r="O4" s="53" t="s">
        <v>247</v>
      </c>
      <c r="Q4" s="32"/>
      <c r="R4" s="32"/>
      <c r="S4" s="32"/>
      <c r="T4" s="32"/>
      <c r="U4" s="32"/>
      <c r="V4" s="32"/>
      <c r="W4" s="32"/>
      <c r="X4" s="32"/>
    </row>
    <row r="5" spans="1:24" ht="12.75" thickBot="1">
      <c r="A5" s="48" t="s">
        <v>12</v>
      </c>
      <c r="B5" s="52">
        <v>90944</v>
      </c>
      <c r="C5" s="63">
        <v>0.54</v>
      </c>
      <c r="D5" s="63">
        <v>0.35</v>
      </c>
      <c r="E5" s="63">
        <v>0.32</v>
      </c>
      <c r="F5" s="63">
        <v>0.23</v>
      </c>
      <c r="G5" s="63">
        <v>0.3</v>
      </c>
      <c r="H5" s="63">
        <v>0.22</v>
      </c>
      <c r="I5" s="63">
        <v>0.39</v>
      </c>
      <c r="J5" s="63">
        <v>0.43</v>
      </c>
      <c r="K5" s="63">
        <v>0.52</v>
      </c>
      <c r="L5" s="63">
        <v>0.3</v>
      </c>
      <c r="M5" s="63">
        <v>0.32</v>
      </c>
      <c r="N5" s="63">
        <v>0.32</v>
      </c>
      <c r="O5" s="62">
        <v>0.31</v>
      </c>
      <c r="P5" s="70"/>
      <c r="Q5" s="32"/>
      <c r="R5" s="32"/>
      <c r="S5" s="32"/>
      <c r="T5" s="32"/>
      <c r="U5" s="32"/>
      <c r="V5" s="32"/>
      <c r="W5" s="32"/>
      <c r="X5" s="32"/>
    </row>
    <row r="6" spans="1:24" ht="12.75" thickBot="1">
      <c r="A6" s="48" t="s">
        <v>11</v>
      </c>
      <c r="B6" s="51">
        <v>64660</v>
      </c>
      <c r="C6" s="63">
        <v>0.56000000000000005</v>
      </c>
      <c r="D6" s="63">
        <v>0.37</v>
      </c>
      <c r="E6" s="63">
        <v>0.34</v>
      </c>
      <c r="F6" s="63">
        <v>0.26</v>
      </c>
      <c r="G6" s="63">
        <v>0.28000000000000003</v>
      </c>
      <c r="H6" s="63">
        <v>0.21</v>
      </c>
      <c r="I6" s="63">
        <v>0.33</v>
      </c>
      <c r="J6" s="63">
        <v>0.32</v>
      </c>
      <c r="K6" s="63">
        <v>0.45</v>
      </c>
      <c r="L6" s="63">
        <v>0.27</v>
      </c>
      <c r="M6" s="63">
        <v>0.28999999999999998</v>
      </c>
      <c r="N6" s="63">
        <v>0.32</v>
      </c>
      <c r="O6" s="62">
        <v>0.27</v>
      </c>
      <c r="P6" s="56"/>
      <c r="Q6" s="32"/>
      <c r="R6" s="32"/>
      <c r="S6" s="32"/>
      <c r="T6" s="32"/>
      <c r="U6" s="32"/>
      <c r="V6" s="32"/>
      <c r="W6" s="32"/>
      <c r="X6" s="32"/>
    </row>
    <row r="7" spans="1:24" ht="12.75" thickBot="1">
      <c r="A7" s="48" t="s">
        <v>10</v>
      </c>
      <c r="B7" s="51">
        <v>60235</v>
      </c>
      <c r="C7" s="63">
        <v>0.6</v>
      </c>
      <c r="D7" s="63">
        <v>0.46</v>
      </c>
      <c r="E7" s="63">
        <v>0.43</v>
      </c>
      <c r="F7" s="63">
        <v>0.35</v>
      </c>
      <c r="G7" s="63">
        <v>0.34</v>
      </c>
      <c r="H7" s="63">
        <v>0.26</v>
      </c>
      <c r="I7" s="63">
        <v>0.45</v>
      </c>
      <c r="J7" s="63">
        <v>0.48</v>
      </c>
      <c r="K7" s="63">
        <v>0.65</v>
      </c>
      <c r="L7" s="63">
        <v>0.37</v>
      </c>
      <c r="M7" s="63">
        <v>0.37</v>
      </c>
      <c r="N7" s="69">
        <v>0.38</v>
      </c>
      <c r="O7" s="62">
        <v>0.37</v>
      </c>
      <c r="P7" s="56"/>
      <c r="Q7" s="68"/>
      <c r="R7" s="68"/>
      <c r="S7" s="68"/>
      <c r="T7" s="67"/>
      <c r="U7" s="67"/>
      <c r="V7" s="67"/>
      <c r="W7" s="66"/>
      <c r="X7" s="32"/>
    </row>
    <row r="8" spans="1:24" ht="12.75" thickBot="1">
      <c r="A8" s="48" t="s">
        <v>9</v>
      </c>
      <c r="B8" s="47">
        <v>36270</v>
      </c>
      <c r="C8" s="63">
        <v>0.54</v>
      </c>
      <c r="D8" s="63">
        <v>0.37</v>
      </c>
      <c r="E8" s="63">
        <v>0.31</v>
      </c>
      <c r="F8" s="63">
        <v>0.23</v>
      </c>
      <c r="G8" s="63">
        <v>0.26</v>
      </c>
      <c r="H8" s="63">
        <v>0.2</v>
      </c>
      <c r="I8" s="63">
        <v>0.37</v>
      </c>
      <c r="J8" s="63">
        <v>0.4</v>
      </c>
      <c r="K8" s="63">
        <v>0.57999999999999996</v>
      </c>
      <c r="L8" s="63">
        <v>0.28999999999999998</v>
      </c>
      <c r="M8" s="63">
        <v>0.3</v>
      </c>
      <c r="N8" s="63">
        <v>0.28999999999999998</v>
      </c>
      <c r="O8" s="62">
        <v>0.31</v>
      </c>
      <c r="P8" s="56"/>
      <c r="Q8" s="32"/>
      <c r="R8" s="32"/>
      <c r="S8" s="32"/>
      <c r="T8" s="32"/>
      <c r="U8" s="32"/>
      <c r="V8" s="32"/>
      <c r="W8" s="32"/>
      <c r="X8" s="32"/>
    </row>
    <row r="9" spans="1:24" ht="12.75" thickBot="1">
      <c r="A9" s="48" t="s">
        <v>8</v>
      </c>
      <c r="B9" s="47">
        <v>54973</v>
      </c>
      <c r="C9" s="63">
        <v>0.62</v>
      </c>
      <c r="D9" s="63">
        <v>0.46</v>
      </c>
      <c r="E9" s="63">
        <v>0.4</v>
      </c>
      <c r="F9" s="63">
        <v>0.31</v>
      </c>
      <c r="G9" s="63">
        <v>0.34</v>
      </c>
      <c r="H9" s="63">
        <v>0.28999999999999998</v>
      </c>
      <c r="I9" s="63">
        <v>0.46</v>
      </c>
      <c r="J9" s="63">
        <v>0.45</v>
      </c>
      <c r="K9" s="63">
        <v>0.56000000000000005</v>
      </c>
      <c r="L9" s="63">
        <v>0.36</v>
      </c>
      <c r="M9" s="63">
        <v>0.37</v>
      </c>
      <c r="N9" s="63">
        <v>0.37</v>
      </c>
      <c r="O9" s="62">
        <v>0.37</v>
      </c>
      <c r="P9" s="56"/>
      <c r="Q9" s="32"/>
      <c r="R9" s="32"/>
      <c r="S9" s="32"/>
      <c r="T9" s="32"/>
      <c r="U9" s="32"/>
      <c r="V9" s="32"/>
      <c r="W9" s="32"/>
      <c r="X9" s="32"/>
    </row>
    <row r="10" spans="1:24" ht="12.75" thickBot="1">
      <c r="A10" s="48" t="s">
        <v>7</v>
      </c>
      <c r="B10" s="47">
        <v>36996</v>
      </c>
      <c r="C10" s="63">
        <v>0.4</v>
      </c>
      <c r="D10" s="63">
        <v>0.24</v>
      </c>
      <c r="E10" s="63">
        <v>0.23</v>
      </c>
      <c r="F10" s="63">
        <v>0.13</v>
      </c>
      <c r="G10" s="63">
        <v>0.17</v>
      </c>
      <c r="H10" s="63">
        <v>0.14000000000000001</v>
      </c>
      <c r="I10" s="63">
        <v>0.3</v>
      </c>
      <c r="J10" s="63">
        <v>0.31</v>
      </c>
      <c r="K10" s="63">
        <v>0.44</v>
      </c>
      <c r="L10" s="63">
        <v>0.21</v>
      </c>
      <c r="M10" s="63">
        <v>0.22</v>
      </c>
      <c r="N10" s="63">
        <v>0.19</v>
      </c>
      <c r="O10" s="62">
        <v>0.23</v>
      </c>
      <c r="P10" s="56"/>
      <c r="Q10" s="32"/>
      <c r="R10" s="32"/>
      <c r="S10" s="32"/>
      <c r="T10" s="32"/>
      <c r="U10" s="32"/>
      <c r="V10" s="32"/>
      <c r="W10" s="32"/>
      <c r="X10" s="32"/>
    </row>
    <row r="11" spans="1:24" ht="12.75" thickBot="1">
      <c r="A11" s="48" t="s">
        <v>6</v>
      </c>
      <c r="B11" s="47">
        <v>34030</v>
      </c>
      <c r="C11" s="63">
        <v>0.37</v>
      </c>
      <c r="D11" s="63">
        <v>0.24</v>
      </c>
      <c r="E11" s="63">
        <v>0.24</v>
      </c>
      <c r="F11" s="63">
        <v>0.14000000000000001</v>
      </c>
      <c r="G11" s="63">
        <v>0.27</v>
      </c>
      <c r="H11" s="63">
        <v>0.17</v>
      </c>
      <c r="I11" s="63">
        <v>0.34</v>
      </c>
      <c r="J11" s="63">
        <v>0.37</v>
      </c>
      <c r="K11" s="63">
        <v>0.48</v>
      </c>
      <c r="L11" s="63">
        <v>0.26</v>
      </c>
      <c r="M11" s="63">
        <v>0.27</v>
      </c>
      <c r="N11" s="63">
        <v>0.27</v>
      </c>
      <c r="O11" s="62">
        <v>0.27</v>
      </c>
      <c r="P11" s="56"/>
      <c r="Q11" s="32"/>
      <c r="R11" s="32"/>
      <c r="S11" s="32"/>
      <c r="T11" s="32"/>
      <c r="U11" s="32"/>
      <c r="V11" s="32"/>
      <c r="W11" s="32"/>
      <c r="X11" s="32"/>
    </row>
    <row r="12" spans="1:24" ht="12.75" thickBot="1">
      <c r="A12" s="48" t="s">
        <v>5</v>
      </c>
      <c r="B12" s="64">
        <v>184566</v>
      </c>
      <c r="C12" s="63">
        <v>0.65</v>
      </c>
      <c r="D12" s="63">
        <v>0.51</v>
      </c>
      <c r="E12" s="63">
        <v>0.43</v>
      </c>
      <c r="F12" s="63">
        <v>0.36</v>
      </c>
      <c r="G12" s="63">
        <v>0.43</v>
      </c>
      <c r="H12" s="63">
        <v>0.35</v>
      </c>
      <c r="I12" s="63">
        <v>0.56000000000000005</v>
      </c>
      <c r="J12" s="63">
        <v>0.51</v>
      </c>
      <c r="K12" s="63">
        <v>0.62</v>
      </c>
      <c r="L12" s="63">
        <v>0.43</v>
      </c>
      <c r="M12" s="63">
        <v>0.44</v>
      </c>
      <c r="N12" s="63">
        <v>0.44</v>
      </c>
      <c r="O12" s="62">
        <v>0.44</v>
      </c>
      <c r="P12" s="56"/>
      <c r="Q12" s="32"/>
      <c r="R12" s="32"/>
      <c r="S12" s="32"/>
      <c r="T12" s="32"/>
      <c r="U12" s="32"/>
      <c r="V12" s="32"/>
      <c r="W12" s="32"/>
      <c r="X12" s="32"/>
    </row>
    <row r="13" spans="1:24" ht="12.75" thickBot="1">
      <c r="A13" s="48" t="s">
        <v>4</v>
      </c>
      <c r="B13" s="64">
        <v>109403</v>
      </c>
      <c r="C13" s="63">
        <v>0.42</v>
      </c>
      <c r="D13" s="63">
        <v>0.28000000000000003</v>
      </c>
      <c r="E13" s="63">
        <v>0.26</v>
      </c>
      <c r="F13" s="63">
        <v>0.18</v>
      </c>
      <c r="G13" s="63">
        <v>0.27</v>
      </c>
      <c r="H13" s="63">
        <v>0.2</v>
      </c>
      <c r="I13" s="63">
        <v>0.39</v>
      </c>
      <c r="J13" s="63">
        <v>0.46</v>
      </c>
      <c r="K13" s="63">
        <v>0.62</v>
      </c>
      <c r="L13" s="63">
        <v>0.32</v>
      </c>
      <c r="M13" s="63">
        <v>0.32</v>
      </c>
      <c r="N13" s="63">
        <v>0.28000000000000003</v>
      </c>
      <c r="O13" s="62">
        <v>0.34</v>
      </c>
      <c r="P13" s="56"/>
      <c r="Q13" s="32"/>
      <c r="R13" s="32"/>
      <c r="S13" s="32"/>
      <c r="T13" s="32"/>
      <c r="U13" s="32"/>
      <c r="V13" s="32"/>
      <c r="W13" s="32"/>
      <c r="X13" s="32"/>
    </row>
    <row r="14" spans="1:24" ht="12.75" thickBot="1">
      <c r="A14" s="48" t="s">
        <v>3</v>
      </c>
      <c r="B14" s="64">
        <v>78634</v>
      </c>
      <c r="C14" s="63">
        <v>0.63</v>
      </c>
      <c r="D14" s="63">
        <v>0.47</v>
      </c>
      <c r="E14" s="63">
        <v>0.38</v>
      </c>
      <c r="F14" s="63">
        <v>0.28999999999999998</v>
      </c>
      <c r="G14" s="63">
        <v>0.33</v>
      </c>
      <c r="H14" s="63">
        <v>0.28000000000000003</v>
      </c>
      <c r="I14" s="63">
        <v>0.47</v>
      </c>
      <c r="J14" s="63">
        <v>0.49</v>
      </c>
      <c r="K14" s="63">
        <v>0.62</v>
      </c>
      <c r="L14" s="63">
        <v>0.37</v>
      </c>
      <c r="M14" s="63">
        <v>0.38</v>
      </c>
      <c r="N14" s="63">
        <v>0.37</v>
      </c>
      <c r="O14" s="62">
        <v>0.38</v>
      </c>
      <c r="P14" s="56"/>
      <c r="Q14" s="32"/>
      <c r="R14" s="32"/>
      <c r="S14" s="32"/>
      <c r="T14" s="32"/>
      <c r="U14" s="32"/>
      <c r="V14" s="32"/>
      <c r="W14" s="32"/>
      <c r="X14" s="32"/>
    </row>
    <row r="15" spans="1:24" ht="12.75" thickBot="1">
      <c r="A15" s="48" t="s">
        <v>2</v>
      </c>
      <c r="B15" s="64">
        <v>48458</v>
      </c>
      <c r="C15" s="63">
        <v>0.46</v>
      </c>
      <c r="D15" s="63">
        <v>0.28000000000000003</v>
      </c>
      <c r="E15" s="63">
        <v>0.31</v>
      </c>
      <c r="F15" s="63">
        <v>0.22</v>
      </c>
      <c r="G15" s="63">
        <v>0.24</v>
      </c>
      <c r="H15" s="63">
        <v>0.2</v>
      </c>
      <c r="I15" s="63">
        <v>0.34</v>
      </c>
      <c r="J15" s="63">
        <v>0.38</v>
      </c>
      <c r="K15" s="63">
        <v>0.47</v>
      </c>
      <c r="L15" s="63">
        <v>0.27</v>
      </c>
      <c r="M15" s="63">
        <v>0.28000000000000003</v>
      </c>
      <c r="N15" s="63">
        <v>0.27</v>
      </c>
      <c r="O15" s="62">
        <v>0.28999999999999998</v>
      </c>
      <c r="P15" s="65"/>
      <c r="Q15" s="32"/>
      <c r="R15" s="32"/>
      <c r="S15" s="32"/>
      <c r="T15" s="32"/>
      <c r="U15" s="32"/>
      <c r="V15" s="32"/>
      <c r="W15" s="32"/>
      <c r="X15" s="32"/>
    </row>
    <row r="16" spans="1:24" ht="12.75" thickBot="1">
      <c r="A16" s="48" t="s">
        <v>1</v>
      </c>
      <c r="B16" s="64">
        <v>9009</v>
      </c>
      <c r="C16" s="63">
        <v>0.81</v>
      </c>
      <c r="D16" s="63">
        <v>0.64</v>
      </c>
      <c r="E16" s="63">
        <v>0.66</v>
      </c>
      <c r="F16" s="63">
        <v>0.56000000000000005</v>
      </c>
      <c r="G16" s="63">
        <v>0.57999999999999996</v>
      </c>
      <c r="H16" s="63">
        <v>0.51</v>
      </c>
      <c r="I16" s="63">
        <v>0.64</v>
      </c>
      <c r="J16" s="63">
        <v>0.64</v>
      </c>
      <c r="K16" s="63">
        <v>0.72</v>
      </c>
      <c r="L16" s="63">
        <v>0.59</v>
      </c>
      <c r="M16" s="63">
        <v>0.61</v>
      </c>
      <c r="N16" s="63">
        <v>0.63</v>
      </c>
      <c r="O16" s="62">
        <v>0.6</v>
      </c>
      <c r="P16" s="56"/>
      <c r="Q16" s="32"/>
      <c r="R16" s="32"/>
      <c r="S16" s="32"/>
      <c r="T16" s="32"/>
      <c r="U16" s="32"/>
      <c r="V16" s="32"/>
      <c r="W16" s="32"/>
      <c r="X16" s="32"/>
    </row>
    <row r="17" spans="1:35">
      <c r="A17" s="40" t="s">
        <v>102</v>
      </c>
      <c r="B17" s="61">
        <v>808178</v>
      </c>
      <c r="C17" s="60">
        <v>0.56999999999999995</v>
      </c>
      <c r="D17" s="60">
        <v>0.4</v>
      </c>
      <c r="E17" s="60">
        <v>0.36</v>
      </c>
      <c r="F17" s="60">
        <v>0.27</v>
      </c>
      <c r="G17" s="60">
        <v>0.32</v>
      </c>
      <c r="H17" s="60">
        <v>0.25</v>
      </c>
      <c r="I17" s="60">
        <v>0.44</v>
      </c>
      <c r="J17" s="60">
        <v>0.44</v>
      </c>
      <c r="K17" s="60">
        <v>0.56999999999999995</v>
      </c>
      <c r="L17" s="60">
        <v>0.34</v>
      </c>
      <c r="M17" s="59">
        <v>0.35</v>
      </c>
      <c r="N17" s="58">
        <v>0.35</v>
      </c>
      <c r="O17" s="57">
        <v>0.35</v>
      </c>
      <c r="P17" s="56"/>
      <c r="Q17" s="32"/>
      <c r="R17" s="32"/>
      <c r="S17" s="32"/>
      <c r="T17" s="32"/>
      <c r="U17" s="32"/>
      <c r="V17" s="32"/>
      <c r="W17" s="32"/>
      <c r="X17" s="32"/>
    </row>
    <row r="18" spans="1:35">
      <c r="N18"/>
      <c r="P18" s="33"/>
      <c r="Q18" s="32"/>
      <c r="R18" s="32"/>
      <c r="S18" s="32"/>
      <c r="T18" s="32"/>
      <c r="U18" s="32"/>
      <c r="V18" s="32"/>
      <c r="W18" s="32"/>
      <c r="X18" s="32"/>
    </row>
    <row r="19" spans="1:35" ht="51" customHeight="1" thickBot="1">
      <c r="A19" s="55"/>
      <c r="B19" s="54" t="s">
        <v>61</v>
      </c>
      <c r="C19" s="54" t="s">
        <v>246</v>
      </c>
      <c r="D19" s="54" t="s">
        <v>245</v>
      </c>
      <c r="E19" s="54" t="s">
        <v>244</v>
      </c>
      <c r="F19" s="54" t="s">
        <v>243</v>
      </c>
      <c r="G19" s="54" t="s">
        <v>242</v>
      </c>
      <c r="H19" s="54" t="s">
        <v>241</v>
      </c>
      <c r="I19" s="54" t="s">
        <v>240</v>
      </c>
      <c r="J19" s="54" t="s">
        <v>239</v>
      </c>
      <c r="K19" s="54" t="s">
        <v>238</v>
      </c>
      <c r="L19" s="54" t="s">
        <v>237</v>
      </c>
      <c r="M19" s="54" t="s">
        <v>236</v>
      </c>
      <c r="N19" s="54" t="s">
        <v>306</v>
      </c>
      <c r="O19" s="53" t="s">
        <v>235</v>
      </c>
      <c r="P19" s="79"/>
      <c r="Q19" s="32"/>
      <c r="R19" s="32"/>
      <c r="S19" s="32"/>
      <c r="T19" s="32"/>
      <c r="U19" s="32"/>
      <c r="V19" s="32"/>
      <c r="W19" s="32"/>
      <c r="X19" s="32"/>
    </row>
    <row r="20" spans="1:35" ht="24.75" thickBot="1">
      <c r="A20" s="48" t="s">
        <v>12</v>
      </c>
      <c r="B20" s="52">
        <v>90944</v>
      </c>
      <c r="C20" s="80" t="s">
        <v>234</v>
      </c>
      <c r="D20" s="50" t="s">
        <v>233</v>
      </c>
      <c r="E20" s="80" t="s">
        <v>232</v>
      </c>
      <c r="F20" s="50" t="s">
        <v>231</v>
      </c>
      <c r="G20" s="50" t="s">
        <v>230</v>
      </c>
      <c r="H20" s="50" t="s">
        <v>229</v>
      </c>
      <c r="I20" s="50" t="s">
        <v>228</v>
      </c>
      <c r="J20" s="50" t="s">
        <v>227</v>
      </c>
      <c r="K20" s="50" t="s">
        <v>226</v>
      </c>
      <c r="L20" s="49" t="s">
        <v>225</v>
      </c>
      <c r="M20" s="43" t="s">
        <v>280</v>
      </c>
      <c r="N20" s="43" t="s">
        <v>281</v>
      </c>
      <c r="O20" s="42" t="s">
        <v>224</v>
      </c>
      <c r="P20" s="41"/>
      <c r="Q20" s="41"/>
      <c r="R20" s="41"/>
      <c r="S20" s="41"/>
      <c r="T20" s="41"/>
      <c r="U20" s="32"/>
      <c r="V20" s="34"/>
      <c r="W20" s="34"/>
      <c r="X20" s="34"/>
    </row>
    <row r="21" spans="1:35" ht="24.75" thickBot="1">
      <c r="A21" s="48" t="s">
        <v>11</v>
      </c>
      <c r="B21" s="51">
        <v>64660</v>
      </c>
      <c r="C21" s="80" t="s">
        <v>223</v>
      </c>
      <c r="D21" s="50" t="s">
        <v>222</v>
      </c>
      <c r="E21" s="80" t="s">
        <v>221</v>
      </c>
      <c r="F21" s="50" t="s">
        <v>220</v>
      </c>
      <c r="G21" s="50" t="s">
        <v>219</v>
      </c>
      <c r="H21" s="50" t="s">
        <v>218</v>
      </c>
      <c r="I21" s="50" t="s">
        <v>217</v>
      </c>
      <c r="J21" s="50" t="s">
        <v>216</v>
      </c>
      <c r="K21" s="50" t="s">
        <v>215</v>
      </c>
      <c r="L21" s="49" t="s">
        <v>214</v>
      </c>
      <c r="M21" s="43" t="s">
        <v>282</v>
      </c>
      <c r="N21" s="43" t="s">
        <v>283</v>
      </c>
      <c r="O21" s="42" t="s">
        <v>213</v>
      </c>
      <c r="P21" s="41"/>
      <c r="Q21" s="41"/>
      <c r="R21" s="41"/>
      <c r="S21" s="41"/>
      <c r="T21" s="41"/>
      <c r="U21" s="32"/>
      <c r="V21" s="34"/>
      <c r="W21" s="34"/>
      <c r="X21" s="34"/>
    </row>
    <row r="22" spans="1:35" ht="24.75" thickBot="1">
      <c r="A22" s="48" t="s">
        <v>10</v>
      </c>
      <c r="B22" s="51">
        <v>60235</v>
      </c>
      <c r="C22" s="80" t="s">
        <v>212</v>
      </c>
      <c r="D22" s="50" t="s">
        <v>211</v>
      </c>
      <c r="E22" s="80" t="s">
        <v>210</v>
      </c>
      <c r="F22" s="50" t="s">
        <v>209</v>
      </c>
      <c r="G22" s="50" t="s">
        <v>208</v>
      </c>
      <c r="H22" s="50" t="s">
        <v>207</v>
      </c>
      <c r="I22" s="50" t="s">
        <v>206</v>
      </c>
      <c r="J22" s="50" t="s">
        <v>205</v>
      </c>
      <c r="K22" s="50" t="s">
        <v>204</v>
      </c>
      <c r="L22" s="49" t="s">
        <v>203</v>
      </c>
      <c r="M22" s="43" t="s">
        <v>284</v>
      </c>
      <c r="N22" s="43" t="s">
        <v>285</v>
      </c>
      <c r="O22" s="42" t="s">
        <v>202</v>
      </c>
      <c r="P22" s="41"/>
      <c r="Q22" s="41"/>
      <c r="R22" s="41"/>
      <c r="S22" s="41"/>
      <c r="T22" s="41"/>
      <c r="U22" s="32"/>
      <c r="V22" s="34"/>
      <c r="W22" s="34"/>
      <c r="X22" s="34"/>
    </row>
    <row r="23" spans="1:35" ht="24.75" thickBot="1">
      <c r="A23" s="48" t="s">
        <v>9</v>
      </c>
      <c r="B23" s="47">
        <v>36270</v>
      </c>
      <c r="C23" s="81" t="s">
        <v>201</v>
      </c>
      <c r="D23" s="46" t="s">
        <v>200</v>
      </c>
      <c r="E23" s="81" t="s">
        <v>199</v>
      </c>
      <c r="F23" s="46" t="s">
        <v>198</v>
      </c>
      <c r="G23" s="46" t="s">
        <v>197</v>
      </c>
      <c r="H23" s="45" t="s">
        <v>196</v>
      </c>
      <c r="I23" s="45" t="s">
        <v>195</v>
      </c>
      <c r="J23" s="45" t="s">
        <v>194</v>
      </c>
      <c r="K23" s="45" t="s">
        <v>193</v>
      </c>
      <c r="L23" s="44" t="s">
        <v>192</v>
      </c>
      <c r="M23" s="43" t="s">
        <v>286</v>
      </c>
      <c r="N23" s="43" t="s">
        <v>287</v>
      </c>
      <c r="O23" s="42" t="s">
        <v>191</v>
      </c>
      <c r="P23" s="41"/>
      <c r="Q23" s="41"/>
      <c r="R23" s="41"/>
      <c r="S23" s="41"/>
      <c r="T23" s="41"/>
      <c r="U23" s="32"/>
      <c r="V23" s="34"/>
      <c r="W23" s="34"/>
      <c r="X23" s="34"/>
    </row>
    <row r="24" spans="1:35" ht="24.75" thickBot="1">
      <c r="A24" s="48" t="s">
        <v>8</v>
      </c>
      <c r="B24" s="47">
        <v>54973</v>
      </c>
      <c r="C24" s="81" t="s">
        <v>190</v>
      </c>
      <c r="D24" s="46" t="s">
        <v>189</v>
      </c>
      <c r="E24" s="81" t="s">
        <v>188</v>
      </c>
      <c r="F24" s="46" t="s">
        <v>187</v>
      </c>
      <c r="G24" s="46" t="s">
        <v>186</v>
      </c>
      <c r="H24" s="45" t="s">
        <v>185</v>
      </c>
      <c r="I24" s="45" t="s">
        <v>184</v>
      </c>
      <c r="J24" s="45" t="s">
        <v>183</v>
      </c>
      <c r="K24" s="45" t="s">
        <v>182</v>
      </c>
      <c r="L24" s="44" t="s">
        <v>181</v>
      </c>
      <c r="M24" s="43" t="s">
        <v>288</v>
      </c>
      <c r="N24" s="43" t="s">
        <v>289</v>
      </c>
      <c r="O24" s="42" t="s">
        <v>180</v>
      </c>
      <c r="P24" s="41"/>
      <c r="Q24" s="41"/>
      <c r="R24" s="41"/>
      <c r="S24" s="41"/>
      <c r="T24" s="41"/>
      <c r="U24" s="32"/>
      <c r="V24" s="34"/>
      <c r="W24" s="34"/>
      <c r="X24" s="34"/>
    </row>
    <row r="25" spans="1:35" ht="24.75" thickBot="1">
      <c r="A25" s="48" t="s">
        <v>7</v>
      </c>
      <c r="B25" s="47">
        <v>36996</v>
      </c>
      <c r="C25" s="81" t="s">
        <v>179</v>
      </c>
      <c r="D25" s="46" t="s">
        <v>178</v>
      </c>
      <c r="E25" s="81" t="s">
        <v>177</v>
      </c>
      <c r="F25" s="46" t="s">
        <v>176</v>
      </c>
      <c r="G25" s="46" t="s">
        <v>175</v>
      </c>
      <c r="H25" s="45" t="s">
        <v>174</v>
      </c>
      <c r="I25" s="45" t="s">
        <v>173</v>
      </c>
      <c r="J25" s="45" t="s">
        <v>172</v>
      </c>
      <c r="K25" s="45" t="s">
        <v>171</v>
      </c>
      <c r="L25" s="44" t="s">
        <v>170</v>
      </c>
      <c r="M25" s="43" t="s">
        <v>290</v>
      </c>
      <c r="N25" s="43" t="s">
        <v>291</v>
      </c>
      <c r="O25" s="42" t="s">
        <v>169</v>
      </c>
      <c r="P25" s="41"/>
      <c r="Q25" s="41"/>
      <c r="R25" s="41"/>
      <c r="S25" s="41"/>
      <c r="T25" s="41"/>
      <c r="U25" s="32"/>
      <c r="V25" s="34"/>
      <c r="W25" s="34"/>
      <c r="X25" s="34"/>
    </row>
    <row r="26" spans="1:35" ht="24.75" thickBot="1">
      <c r="A26" s="48" t="s">
        <v>6</v>
      </c>
      <c r="B26" s="47">
        <v>34030</v>
      </c>
      <c r="C26" s="81" t="s">
        <v>168</v>
      </c>
      <c r="D26" s="46" t="s">
        <v>167</v>
      </c>
      <c r="E26" s="81" t="s">
        <v>166</v>
      </c>
      <c r="F26" s="46" t="s">
        <v>165</v>
      </c>
      <c r="G26" s="46" t="s">
        <v>164</v>
      </c>
      <c r="H26" s="45" t="s">
        <v>163</v>
      </c>
      <c r="I26" s="45" t="s">
        <v>162</v>
      </c>
      <c r="J26" s="45" t="s">
        <v>161</v>
      </c>
      <c r="K26" s="45" t="s">
        <v>160</v>
      </c>
      <c r="L26" s="44" t="s">
        <v>159</v>
      </c>
      <c r="M26" s="43" t="s">
        <v>292</v>
      </c>
      <c r="N26" s="43" t="s">
        <v>293</v>
      </c>
      <c r="O26" s="42" t="s">
        <v>158</v>
      </c>
      <c r="P26" s="41"/>
      <c r="Q26" s="41"/>
      <c r="R26" s="41"/>
      <c r="S26" s="41"/>
      <c r="T26" s="41"/>
      <c r="U26" s="32"/>
      <c r="V26" s="34"/>
      <c r="W26" s="34"/>
      <c r="X26" s="34"/>
    </row>
    <row r="27" spans="1:35" ht="24.75" thickBot="1">
      <c r="A27" s="48" t="s">
        <v>5</v>
      </c>
      <c r="B27" s="47">
        <v>184566</v>
      </c>
      <c r="C27" s="81" t="s">
        <v>157</v>
      </c>
      <c r="D27" s="46" t="s">
        <v>156</v>
      </c>
      <c r="E27" s="81" t="s">
        <v>155</v>
      </c>
      <c r="F27" s="46" t="s">
        <v>154</v>
      </c>
      <c r="G27" s="46" t="s">
        <v>153</v>
      </c>
      <c r="H27" s="45" t="s">
        <v>152</v>
      </c>
      <c r="I27" s="45" t="s">
        <v>151</v>
      </c>
      <c r="J27" s="45" t="s">
        <v>150</v>
      </c>
      <c r="K27" s="45" t="s">
        <v>149</v>
      </c>
      <c r="L27" s="44" t="s">
        <v>148</v>
      </c>
      <c r="M27" s="43" t="s">
        <v>294</v>
      </c>
      <c r="N27" s="43" t="s">
        <v>295</v>
      </c>
      <c r="O27" s="42" t="s">
        <v>147</v>
      </c>
      <c r="P27" s="41"/>
      <c r="Q27" s="41"/>
      <c r="R27" s="41"/>
      <c r="S27" s="41"/>
      <c r="T27" s="41"/>
      <c r="U27" s="32"/>
      <c r="V27" s="34"/>
      <c r="W27" s="34"/>
      <c r="X27" s="34"/>
    </row>
    <row r="28" spans="1:35" ht="24.75" thickBot="1">
      <c r="A28" s="48" t="s">
        <v>4</v>
      </c>
      <c r="B28" s="47">
        <v>109403</v>
      </c>
      <c r="C28" s="81" t="s">
        <v>146</v>
      </c>
      <c r="D28" s="46" t="s">
        <v>145</v>
      </c>
      <c r="E28" s="81" t="s">
        <v>144</v>
      </c>
      <c r="F28" s="46" t="s">
        <v>143</v>
      </c>
      <c r="G28" s="46" t="s">
        <v>142</v>
      </c>
      <c r="H28" s="45" t="s">
        <v>141</v>
      </c>
      <c r="I28" s="45" t="s">
        <v>140</v>
      </c>
      <c r="J28" s="45" t="s">
        <v>139</v>
      </c>
      <c r="K28" s="45" t="s">
        <v>138</v>
      </c>
      <c r="L28" s="44" t="s">
        <v>137</v>
      </c>
      <c r="M28" s="43" t="s">
        <v>296</v>
      </c>
      <c r="N28" s="43" t="s">
        <v>297</v>
      </c>
      <c r="O28" s="42" t="s">
        <v>136</v>
      </c>
      <c r="P28" s="41"/>
      <c r="Q28" s="41"/>
      <c r="R28" s="41"/>
      <c r="S28" s="41"/>
      <c r="T28" s="41"/>
      <c r="U28" s="32"/>
      <c r="V28" s="34"/>
      <c r="W28" s="34"/>
      <c r="X28" s="34"/>
    </row>
    <row r="29" spans="1:35" ht="24.75" thickBot="1">
      <c r="A29" s="48" t="s">
        <v>3</v>
      </c>
      <c r="B29" s="47">
        <v>78634</v>
      </c>
      <c r="C29" s="81" t="s">
        <v>135</v>
      </c>
      <c r="D29" s="46" t="s">
        <v>134</v>
      </c>
      <c r="E29" s="81" t="s">
        <v>133</v>
      </c>
      <c r="F29" s="46" t="s">
        <v>132</v>
      </c>
      <c r="G29" s="46" t="s">
        <v>131</v>
      </c>
      <c r="H29" s="45" t="s">
        <v>130</v>
      </c>
      <c r="I29" s="45" t="s">
        <v>129</v>
      </c>
      <c r="J29" s="45" t="s">
        <v>128</v>
      </c>
      <c r="K29" s="45" t="s">
        <v>127</v>
      </c>
      <c r="L29" s="44" t="s">
        <v>126</v>
      </c>
      <c r="M29" s="43" t="s">
        <v>298</v>
      </c>
      <c r="N29" s="43" t="s">
        <v>299</v>
      </c>
      <c r="O29" s="42" t="s">
        <v>125</v>
      </c>
      <c r="P29" s="41"/>
      <c r="Q29" s="41"/>
      <c r="R29" s="41"/>
      <c r="S29" s="41"/>
      <c r="T29" s="41"/>
      <c r="U29" s="32"/>
      <c r="V29" s="34"/>
      <c r="W29" s="34"/>
      <c r="X29" s="34"/>
    </row>
    <row r="30" spans="1:35" ht="24.75" thickBot="1">
      <c r="A30" s="48" t="s">
        <v>2</v>
      </c>
      <c r="B30" s="47">
        <v>48458</v>
      </c>
      <c r="C30" s="81" t="s">
        <v>124</v>
      </c>
      <c r="D30" s="46" t="s">
        <v>123</v>
      </c>
      <c r="E30" s="81" t="s">
        <v>122</v>
      </c>
      <c r="F30" s="46" t="s">
        <v>121</v>
      </c>
      <c r="G30" s="46" t="s">
        <v>120</v>
      </c>
      <c r="H30" s="45" t="s">
        <v>119</v>
      </c>
      <c r="I30" s="45" t="s">
        <v>118</v>
      </c>
      <c r="J30" s="45" t="s">
        <v>117</v>
      </c>
      <c r="K30" s="45" t="s">
        <v>116</v>
      </c>
      <c r="L30" s="44" t="s">
        <v>115</v>
      </c>
      <c r="M30" s="43" t="s">
        <v>300</v>
      </c>
      <c r="N30" s="43" t="s">
        <v>301</v>
      </c>
      <c r="O30" s="42" t="s">
        <v>114</v>
      </c>
      <c r="P30" s="41"/>
      <c r="Q30" s="41"/>
      <c r="R30" s="41"/>
      <c r="S30" s="41"/>
      <c r="T30" s="41"/>
      <c r="U30" s="32"/>
      <c r="V30" s="34"/>
      <c r="W30" s="34"/>
      <c r="X30" s="34"/>
    </row>
    <row r="31" spans="1:35" ht="24.75" thickBot="1">
      <c r="A31" s="48" t="s">
        <v>1</v>
      </c>
      <c r="B31" s="47">
        <v>9009</v>
      </c>
      <c r="C31" s="81" t="s">
        <v>113</v>
      </c>
      <c r="D31" s="46" t="s">
        <v>112</v>
      </c>
      <c r="E31" s="81" t="s">
        <v>111</v>
      </c>
      <c r="F31" s="46" t="s">
        <v>110</v>
      </c>
      <c r="G31" s="46" t="s">
        <v>109</v>
      </c>
      <c r="H31" s="45" t="s">
        <v>108</v>
      </c>
      <c r="I31" s="45" t="s">
        <v>107</v>
      </c>
      <c r="J31" s="45" t="s">
        <v>106</v>
      </c>
      <c r="K31" s="45" t="s">
        <v>105</v>
      </c>
      <c r="L31" s="44" t="s">
        <v>104</v>
      </c>
      <c r="M31" s="43" t="s">
        <v>302</v>
      </c>
      <c r="N31" s="43" t="s">
        <v>303</v>
      </c>
      <c r="O31" s="42" t="s">
        <v>103</v>
      </c>
      <c r="P31" s="41"/>
      <c r="Q31" s="41"/>
      <c r="R31" s="41"/>
      <c r="S31" s="41"/>
      <c r="T31" s="41"/>
      <c r="U31" s="32"/>
      <c r="V31" s="34"/>
      <c r="W31" s="34"/>
      <c r="X31" s="34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24">
      <c r="A32" s="40" t="s">
        <v>102</v>
      </c>
      <c r="B32" s="39">
        <v>808178</v>
      </c>
      <c r="C32" s="82" t="s">
        <v>101</v>
      </c>
      <c r="D32" s="38" t="s">
        <v>100</v>
      </c>
      <c r="E32" s="82" t="s">
        <v>99</v>
      </c>
      <c r="F32" s="38" t="s">
        <v>98</v>
      </c>
      <c r="G32" s="38" t="s">
        <v>97</v>
      </c>
      <c r="H32" s="36" t="s">
        <v>96</v>
      </c>
      <c r="I32" s="36" t="s">
        <v>95</v>
      </c>
      <c r="J32" s="36" t="s">
        <v>94</v>
      </c>
      <c r="K32" s="36" t="s">
        <v>93</v>
      </c>
      <c r="L32" s="37" t="s">
        <v>92</v>
      </c>
      <c r="M32" s="36" t="s">
        <v>304</v>
      </c>
      <c r="N32" s="36" t="s">
        <v>305</v>
      </c>
      <c r="O32" s="35" t="s">
        <v>91</v>
      </c>
      <c r="P32" s="31"/>
      <c r="Q32" s="31"/>
      <c r="R32" s="31"/>
      <c r="S32" s="31"/>
      <c r="T32" s="31"/>
      <c r="U32" s="32"/>
      <c r="V32" s="34"/>
      <c r="W32" s="34"/>
      <c r="X32" s="34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3:23">
      <c r="C33" s="29"/>
      <c r="D33" s="29"/>
      <c r="E33" s="83"/>
      <c r="F33" s="29"/>
      <c r="G33" s="29"/>
      <c r="P33" s="31"/>
      <c r="Q33" s="32"/>
      <c r="R33" s="32"/>
      <c r="S33" s="32"/>
      <c r="T33" s="32"/>
      <c r="U33" s="32"/>
      <c r="V33" s="32"/>
      <c r="W33" s="32"/>
    </row>
  </sheetData>
  <mergeCells count="2">
    <mergeCell ref="A1:L1"/>
    <mergeCell ref="C2:J2"/>
  </mergeCells>
  <printOptions gridLines="1"/>
  <pageMargins left="0.75" right="0.75" top="1" bottom="1" header="0.5" footer="0.5"/>
  <pageSetup scale="5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Normal="100" workbookViewId="0">
      <selection activeCell="E22" sqref="E22"/>
    </sheetView>
  </sheetViews>
  <sheetFormatPr defaultRowHeight="12.75"/>
  <cols>
    <col min="1" max="2" width="12.42578125" style="18" customWidth="1"/>
    <col min="3" max="3" width="14.140625" style="18" customWidth="1"/>
    <col min="4" max="4" width="14.140625" style="78" customWidth="1"/>
    <col min="5" max="256" width="9.140625" style="17"/>
    <col min="257" max="258" width="12.42578125" style="17" customWidth="1"/>
    <col min="259" max="260" width="14.140625" style="17" customWidth="1"/>
    <col min="261" max="512" width="9.140625" style="17"/>
    <col min="513" max="514" width="12.42578125" style="17" customWidth="1"/>
    <col min="515" max="516" width="14.140625" style="17" customWidth="1"/>
    <col min="517" max="768" width="9.140625" style="17"/>
    <col min="769" max="770" width="12.42578125" style="17" customWidth="1"/>
    <col min="771" max="772" width="14.140625" style="17" customWidth="1"/>
    <col min="773" max="1024" width="9.140625" style="17"/>
    <col min="1025" max="1026" width="12.42578125" style="17" customWidth="1"/>
    <col min="1027" max="1028" width="14.140625" style="17" customWidth="1"/>
    <col min="1029" max="1280" width="9.140625" style="17"/>
    <col min="1281" max="1282" width="12.42578125" style="17" customWidth="1"/>
    <col min="1283" max="1284" width="14.140625" style="17" customWidth="1"/>
    <col min="1285" max="1536" width="9.140625" style="17"/>
    <col min="1537" max="1538" width="12.42578125" style="17" customWidth="1"/>
    <col min="1539" max="1540" width="14.140625" style="17" customWidth="1"/>
    <col min="1541" max="1792" width="9.140625" style="17"/>
    <col min="1793" max="1794" width="12.42578125" style="17" customWidth="1"/>
    <col min="1795" max="1796" width="14.140625" style="17" customWidth="1"/>
    <col min="1797" max="2048" width="9.140625" style="17"/>
    <col min="2049" max="2050" width="12.42578125" style="17" customWidth="1"/>
    <col min="2051" max="2052" width="14.140625" style="17" customWidth="1"/>
    <col min="2053" max="2304" width="9.140625" style="17"/>
    <col min="2305" max="2306" width="12.42578125" style="17" customWidth="1"/>
    <col min="2307" max="2308" width="14.140625" style="17" customWidth="1"/>
    <col min="2309" max="2560" width="9.140625" style="17"/>
    <col min="2561" max="2562" width="12.42578125" style="17" customWidth="1"/>
    <col min="2563" max="2564" width="14.140625" style="17" customWidth="1"/>
    <col min="2565" max="2816" width="9.140625" style="17"/>
    <col min="2817" max="2818" width="12.42578125" style="17" customWidth="1"/>
    <col min="2819" max="2820" width="14.140625" style="17" customWidth="1"/>
    <col min="2821" max="3072" width="9.140625" style="17"/>
    <col min="3073" max="3074" width="12.42578125" style="17" customWidth="1"/>
    <col min="3075" max="3076" width="14.140625" style="17" customWidth="1"/>
    <col min="3077" max="3328" width="9.140625" style="17"/>
    <col min="3329" max="3330" width="12.42578125" style="17" customWidth="1"/>
    <col min="3331" max="3332" width="14.140625" style="17" customWidth="1"/>
    <col min="3333" max="3584" width="9.140625" style="17"/>
    <col min="3585" max="3586" width="12.42578125" style="17" customWidth="1"/>
    <col min="3587" max="3588" width="14.140625" style="17" customWidth="1"/>
    <col min="3589" max="3840" width="9.140625" style="17"/>
    <col min="3841" max="3842" width="12.42578125" style="17" customWidth="1"/>
    <col min="3843" max="3844" width="14.140625" style="17" customWidth="1"/>
    <col min="3845" max="4096" width="9.140625" style="17"/>
    <col min="4097" max="4098" width="12.42578125" style="17" customWidth="1"/>
    <col min="4099" max="4100" width="14.140625" style="17" customWidth="1"/>
    <col min="4101" max="4352" width="9.140625" style="17"/>
    <col min="4353" max="4354" width="12.42578125" style="17" customWidth="1"/>
    <col min="4355" max="4356" width="14.140625" style="17" customWidth="1"/>
    <col min="4357" max="4608" width="9.140625" style="17"/>
    <col min="4609" max="4610" width="12.42578125" style="17" customWidth="1"/>
    <col min="4611" max="4612" width="14.140625" style="17" customWidth="1"/>
    <col min="4613" max="4864" width="9.140625" style="17"/>
    <col min="4865" max="4866" width="12.42578125" style="17" customWidth="1"/>
    <col min="4867" max="4868" width="14.140625" style="17" customWidth="1"/>
    <col min="4869" max="5120" width="9.140625" style="17"/>
    <col min="5121" max="5122" width="12.42578125" style="17" customWidth="1"/>
    <col min="5123" max="5124" width="14.140625" style="17" customWidth="1"/>
    <col min="5125" max="5376" width="9.140625" style="17"/>
    <col min="5377" max="5378" width="12.42578125" style="17" customWidth="1"/>
    <col min="5379" max="5380" width="14.140625" style="17" customWidth="1"/>
    <col min="5381" max="5632" width="9.140625" style="17"/>
    <col min="5633" max="5634" width="12.42578125" style="17" customWidth="1"/>
    <col min="5635" max="5636" width="14.140625" style="17" customWidth="1"/>
    <col min="5637" max="5888" width="9.140625" style="17"/>
    <col min="5889" max="5890" width="12.42578125" style="17" customWidth="1"/>
    <col min="5891" max="5892" width="14.140625" style="17" customWidth="1"/>
    <col min="5893" max="6144" width="9.140625" style="17"/>
    <col min="6145" max="6146" width="12.42578125" style="17" customWidth="1"/>
    <col min="6147" max="6148" width="14.140625" style="17" customWidth="1"/>
    <col min="6149" max="6400" width="9.140625" style="17"/>
    <col min="6401" max="6402" width="12.42578125" style="17" customWidth="1"/>
    <col min="6403" max="6404" width="14.140625" style="17" customWidth="1"/>
    <col min="6405" max="6656" width="9.140625" style="17"/>
    <col min="6657" max="6658" width="12.42578125" style="17" customWidth="1"/>
    <col min="6659" max="6660" width="14.140625" style="17" customWidth="1"/>
    <col min="6661" max="6912" width="9.140625" style="17"/>
    <col min="6913" max="6914" width="12.42578125" style="17" customWidth="1"/>
    <col min="6915" max="6916" width="14.140625" style="17" customWidth="1"/>
    <col min="6917" max="7168" width="9.140625" style="17"/>
    <col min="7169" max="7170" width="12.42578125" style="17" customWidth="1"/>
    <col min="7171" max="7172" width="14.140625" style="17" customWidth="1"/>
    <col min="7173" max="7424" width="9.140625" style="17"/>
    <col min="7425" max="7426" width="12.42578125" style="17" customWidth="1"/>
    <col min="7427" max="7428" width="14.140625" style="17" customWidth="1"/>
    <col min="7429" max="7680" width="9.140625" style="17"/>
    <col min="7681" max="7682" width="12.42578125" style="17" customWidth="1"/>
    <col min="7683" max="7684" width="14.140625" style="17" customWidth="1"/>
    <col min="7685" max="7936" width="9.140625" style="17"/>
    <col min="7937" max="7938" width="12.42578125" style="17" customWidth="1"/>
    <col min="7939" max="7940" width="14.140625" style="17" customWidth="1"/>
    <col min="7941" max="8192" width="9.140625" style="17"/>
    <col min="8193" max="8194" width="12.42578125" style="17" customWidth="1"/>
    <col min="8195" max="8196" width="14.140625" style="17" customWidth="1"/>
    <col min="8197" max="8448" width="9.140625" style="17"/>
    <col min="8449" max="8450" width="12.42578125" style="17" customWidth="1"/>
    <col min="8451" max="8452" width="14.140625" style="17" customWidth="1"/>
    <col min="8453" max="8704" width="9.140625" style="17"/>
    <col min="8705" max="8706" width="12.42578125" style="17" customWidth="1"/>
    <col min="8707" max="8708" width="14.140625" style="17" customWidth="1"/>
    <col min="8709" max="8960" width="9.140625" style="17"/>
    <col min="8961" max="8962" width="12.42578125" style="17" customWidth="1"/>
    <col min="8963" max="8964" width="14.140625" style="17" customWidth="1"/>
    <col min="8965" max="9216" width="9.140625" style="17"/>
    <col min="9217" max="9218" width="12.42578125" style="17" customWidth="1"/>
    <col min="9219" max="9220" width="14.140625" style="17" customWidth="1"/>
    <col min="9221" max="9472" width="9.140625" style="17"/>
    <col min="9473" max="9474" width="12.42578125" style="17" customWidth="1"/>
    <col min="9475" max="9476" width="14.140625" style="17" customWidth="1"/>
    <col min="9477" max="9728" width="9.140625" style="17"/>
    <col min="9729" max="9730" width="12.42578125" style="17" customWidth="1"/>
    <col min="9731" max="9732" width="14.140625" style="17" customWidth="1"/>
    <col min="9733" max="9984" width="9.140625" style="17"/>
    <col min="9985" max="9986" width="12.42578125" style="17" customWidth="1"/>
    <col min="9987" max="9988" width="14.140625" style="17" customWidth="1"/>
    <col min="9989" max="10240" width="9.140625" style="17"/>
    <col min="10241" max="10242" width="12.42578125" style="17" customWidth="1"/>
    <col min="10243" max="10244" width="14.140625" style="17" customWidth="1"/>
    <col min="10245" max="10496" width="9.140625" style="17"/>
    <col min="10497" max="10498" width="12.42578125" style="17" customWidth="1"/>
    <col min="10499" max="10500" width="14.140625" style="17" customWidth="1"/>
    <col min="10501" max="10752" width="9.140625" style="17"/>
    <col min="10753" max="10754" width="12.42578125" style="17" customWidth="1"/>
    <col min="10755" max="10756" width="14.140625" style="17" customWidth="1"/>
    <col min="10757" max="11008" width="9.140625" style="17"/>
    <col min="11009" max="11010" width="12.42578125" style="17" customWidth="1"/>
    <col min="11011" max="11012" width="14.140625" style="17" customWidth="1"/>
    <col min="11013" max="11264" width="9.140625" style="17"/>
    <col min="11265" max="11266" width="12.42578125" style="17" customWidth="1"/>
    <col min="11267" max="11268" width="14.140625" style="17" customWidth="1"/>
    <col min="11269" max="11520" width="9.140625" style="17"/>
    <col min="11521" max="11522" width="12.42578125" style="17" customWidth="1"/>
    <col min="11523" max="11524" width="14.140625" style="17" customWidth="1"/>
    <col min="11525" max="11776" width="9.140625" style="17"/>
    <col min="11777" max="11778" width="12.42578125" style="17" customWidth="1"/>
    <col min="11779" max="11780" width="14.140625" style="17" customWidth="1"/>
    <col min="11781" max="12032" width="9.140625" style="17"/>
    <col min="12033" max="12034" width="12.42578125" style="17" customWidth="1"/>
    <col min="12035" max="12036" width="14.140625" style="17" customWidth="1"/>
    <col min="12037" max="12288" width="9.140625" style="17"/>
    <col min="12289" max="12290" width="12.42578125" style="17" customWidth="1"/>
    <col min="12291" max="12292" width="14.140625" style="17" customWidth="1"/>
    <col min="12293" max="12544" width="9.140625" style="17"/>
    <col min="12545" max="12546" width="12.42578125" style="17" customWidth="1"/>
    <col min="12547" max="12548" width="14.140625" style="17" customWidth="1"/>
    <col min="12549" max="12800" width="9.140625" style="17"/>
    <col min="12801" max="12802" width="12.42578125" style="17" customWidth="1"/>
    <col min="12803" max="12804" width="14.140625" style="17" customWidth="1"/>
    <col min="12805" max="13056" width="9.140625" style="17"/>
    <col min="13057" max="13058" width="12.42578125" style="17" customWidth="1"/>
    <col min="13059" max="13060" width="14.140625" style="17" customWidth="1"/>
    <col min="13061" max="13312" width="9.140625" style="17"/>
    <col min="13313" max="13314" width="12.42578125" style="17" customWidth="1"/>
    <col min="13315" max="13316" width="14.140625" style="17" customWidth="1"/>
    <col min="13317" max="13568" width="9.140625" style="17"/>
    <col min="13569" max="13570" width="12.42578125" style="17" customWidth="1"/>
    <col min="13571" max="13572" width="14.140625" style="17" customWidth="1"/>
    <col min="13573" max="13824" width="9.140625" style="17"/>
    <col min="13825" max="13826" width="12.42578125" style="17" customWidth="1"/>
    <col min="13827" max="13828" width="14.140625" style="17" customWidth="1"/>
    <col min="13829" max="14080" width="9.140625" style="17"/>
    <col min="14081" max="14082" width="12.42578125" style="17" customWidth="1"/>
    <col min="14083" max="14084" width="14.140625" style="17" customWidth="1"/>
    <col min="14085" max="14336" width="9.140625" style="17"/>
    <col min="14337" max="14338" width="12.42578125" style="17" customWidth="1"/>
    <col min="14339" max="14340" width="14.140625" style="17" customWidth="1"/>
    <col min="14341" max="14592" width="9.140625" style="17"/>
    <col min="14593" max="14594" width="12.42578125" style="17" customWidth="1"/>
    <col min="14595" max="14596" width="14.140625" style="17" customWidth="1"/>
    <col min="14597" max="14848" width="9.140625" style="17"/>
    <col min="14849" max="14850" width="12.42578125" style="17" customWidth="1"/>
    <col min="14851" max="14852" width="14.140625" style="17" customWidth="1"/>
    <col min="14853" max="15104" width="9.140625" style="17"/>
    <col min="15105" max="15106" width="12.42578125" style="17" customWidth="1"/>
    <col min="15107" max="15108" width="14.140625" style="17" customWidth="1"/>
    <col min="15109" max="15360" width="9.140625" style="17"/>
    <col min="15361" max="15362" width="12.42578125" style="17" customWidth="1"/>
    <col min="15363" max="15364" width="14.140625" style="17" customWidth="1"/>
    <col min="15365" max="15616" width="9.140625" style="17"/>
    <col min="15617" max="15618" width="12.42578125" style="17" customWidth="1"/>
    <col min="15619" max="15620" width="14.140625" style="17" customWidth="1"/>
    <col min="15621" max="15872" width="9.140625" style="17"/>
    <col min="15873" max="15874" width="12.42578125" style="17" customWidth="1"/>
    <col min="15875" max="15876" width="14.140625" style="17" customWidth="1"/>
    <col min="15877" max="16128" width="9.140625" style="17"/>
    <col min="16129" max="16130" width="12.42578125" style="17" customWidth="1"/>
    <col min="16131" max="16132" width="14.140625" style="17" customWidth="1"/>
    <col min="16133" max="16384" width="9.140625" style="17"/>
  </cols>
  <sheetData>
    <row r="1" spans="1:13" s="20" customFormat="1" ht="15.75">
      <c r="A1" s="105" t="s">
        <v>255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.75">
      <c r="A2" s="105" t="s">
        <v>256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4" spans="1:13" s="20" customFormat="1" ht="15.75">
      <c r="A4" s="105" t="s">
        <v>257</v>
      </c>
      <c r="B4" s="105"/>
      <c r="C4" s="105"/>
      <c r="D4" s="105"/>
    </row>
    <row r="5" spans="1:13" ht="25.5">
      <c r="B5" s="75" t="s">
        <v>61</v>
      </c>
      <c r="C5" s="75" t="s">
        <v>258</v>
      </c>
      <c r="D5" s="76" t="s">
        <v>259</v>
      </c>
    </row>
    <row r="6" spans="1:13">
      <c r="A6" s="77" t="s">
        <v>260</v>
      </c>
      <c r="B6" s="18">
        <v>33341</v>
      </c>
      <c r="C6" s="18">
        <v>446</v>
      </c>
      <c r="D6" s="78">
        <f t="shared" ref="D6:D22" si="0">C6/B6</f>
        <v>1.3376923307639243E-2</v>
      </c>
    </row>
    <row r="7" spans="1:13">
      <c r="A7" s="77" t="s">
        <v>261</v>
      </c>
      <c r="B7" s="18">
        <v>32738</v>
      </c>
      <c r="C7" s="18">
        <v>644</v>
      </c>
      <c r="D7" s="78">
        <f t="shared" si="0"/>
        <v>1.9671329952959862E-2</v>
      </c>
    </row>
    <row r="8" spans="1:13">
      <c r="A8" s="77" t="s">
        <v>262</v>
      </c>
      <c r="B8" s="18">
        <v>33678</v>
      </c>
      <c r="C8" s="18">
        <v>694</v>
      </c>
      <c r="D8" s="78">
        <f t="shared" si="0"/>
        <v>2.0606924401686561E-2</v>
      </c>
    </row>
    <row r="9" spans="1:13">
      <c r="A9" s="77" t="s">
        <v>263</v>
      </c>
      <c r="B9" s="18">
        <v>34154</v>
      </c>
      <c r="C9" s="18">
        <v>1050</v>
      </c>
      <c r="D9" s="78">
        <f t="shared" si="0"/>
        <v>3.0743104760789366E-2</v>
      </c>
    </row>
    <row r="10" spans="1:13">
      <c r="A10" s="77" t="s">
        <v>264</v>
      </c>
      <c r="B10" s="18">
        <v>33686</v>
      </c>
      <c r="C10" s="18">
        <v>1173</v>
      </c>
      <c r="D10" s="78">
        <f t="shared" si="0"/>
        <v>3.482158760315858E-2</v>
      </c>
    </row>
    <row r="11" spans="1:13">
      <c r="A11" s="77" t="s">
        <v>265</v>
      </c>
      <c r="B11" s="18">
        <v>33288</v>
      </c>
      <c r="C11" s="18">
        <v>1093</v>
      </c>
      <c r="D11" s="78">
        <f t="shared" si="0"/>
        <v>3.2834655130978128E-2</v>
      </c>
    </row>
    <row r="12" spans="1:13">
      <c r="A12" s="77" t="s">
        <v>266</v>
      </c>
      <c r="B12" s="18">
        <v>32118</v>
      </c>
      <c r="C12" s="18">
        <v>1050</v>
      </c>
      <c r="D12" s="78">
        <f t="shared" si="0"/>
        <v>3.269194844012703E-2</v>
      </c>
    </row>
    <row r="13" spans="1:13">
      <c r="A13" s="77" t="s">
        <v>267</v>
      </c>
      <c r="B13" s="18">
        <v>34463</v>
      </c>
      <c r="C13" s="18">
        <v>1396</v>
      </c>
      <c r="D13" s="78">
        <f t="shared" si="0"/>
        <v>4.0507210631691958E-2</v>
      </c>
    </row>
    <row r="14" spans="1:13">
      <c r="A14" s="77" t="s">
        <v>268</v>
      </c>
      <c r="B14" s="18">
        <v>31385</v>
      </c>
      <c r="C14" s="18">
        <v>1927</v>
      </c>
      <c r="D14" s="78">
        <f t="shared" si="0"/>
        <v>6.1398757368169507E-2</v>
      </c>
    </row>
    <row r="15" spans="1:13">
      <c r="A15" s="77" t="s">
        <v>269</v>
      </c>
      <c r="B15" s="18">
        <v>31871</v>
      </c>
      <c r="C15" s="18">
        <v>1978</v>
      </c>
      <c r="D15" s="78">
        <f t="shared" si="0"/>
        <v>6.2062690219949167E-2</v>
      </c>
    </row>
    <row r="16" spans="1:13">
      <c r="A16" s="77" t="s">
        <v>270</v>
      </c>
      <c r="B16" s="18">
        <v>31849</v>
      </c>
      <c r="C16" s="18">
        <v>1872</v>
      </c>
      <c r="D16" s="78">
        <f t="shared" si="0"/>
        <v>5.8777355646959087E-2</v>
      </c>
    </row>
    <row r="17" spans="1:4">
      <c r="A17" s="77" t="s">
        <v>271</v>
      </c>
      <c r="B17" s="18">
        <v>31202</v>
      </c>
      <c r="C17" s="18">
        <v>1962</v>
      </c>
      <c r="D17" s="78">
        <f t="shared" si="0"/>
        <v>6.2880584577911666E-2</v>
      </c>
    </row>
    <row r="18" spans="1:4">
      <c r="A18" s="18" t="s">
        <v>272</v>
      </c>
      <c r="B18" s="18">
        <v>30830</v>
      </c>
      <c r="C18" s="18">
        <v>1959</v>
      </c>
      <c r="D18" s="78">
        <f t="shared" si="0"/>
        <v>6.3542004541031469E-2</v>
      </c>
    </row>
    <row r="19" spans="1:4">
      <c r="A19" s="18" t="s">
        <v>273</v>
      </c>
      <c r="B19" s="18">
        <v>31797</v>
      </c>
      <c r="C19" s="18">
        <v>1840</v>
      </c>
      <c r="D19" s="78">
        <f t="shared" si="0"/>
        <v>5.7867094379972957E-2</v>
      </c>
    </row>
    <row r="20" spans="1:4">
      <c r="A20" s="18" t="s">
        <v>274</v>
      </c>
      <c r="B20" s="18">
        <v>30151</v>
      </c>
      <c r="C20" s="18">
        <v>1583</v>
      </c>
      <c r="D20" s="78">
        <f t="shared" si="0"/>
        <v>5.2502404563696065E-2</v>
      </c>
    </row>
    <row r="21" spans="1:4">
      <c r="A21" s="18" t="s">
        <v>275</v>
      </c>
      <c r="B21" s="18">
        <v>29732</v>
      </c>
      <c r="C21" s="18">
        <v>1419</v>
      </c>
      <c r="D21" s="78">
        <f t="shared" si="0"/>
        <v>4.7726355441948067E-2</v>
      </c>
    </row>
    <row r="22" spans="1:4">
      <c r="A22" s="18" t="s">
        <v>276</v>
      </c>
      <c r="B22" s="18">
        <v>29743</v>
      </c>
      <c r="C22" s="18">
        <v>1617</v>
      </c>
      <c r="D22" s="78">
        <f t="shared" si="0"/>
        <v>5.4365733113673806E-2</v>
      </c>
    </row>
    <row r="24" spans="1:4" s="20" customFormat="1" ht="15.75">
      <c r="A24" s="105" t="s">
        <v>277</v>
      </c>
      <c r="B24" s="105"/>
      <c r="C24" s="105"/>
      <c r="D24" s="105"/>
    </row>
    <row r="25" spans="1:4" ht="25.5">
      <c r="B25" s="75" t="s">
        <v>61</v>
      </c>
      <c r="C25" s="75" t="s">
        <v>278</v>
      </c>
      <c r="D25" s="76" t="s">
        <v>259</v>
      </c>
    </row>
    <row r="26" spans="1:4">
      <c r="A26" s="77" t="s">
        <v>260</v>
      </c>
      <c r="B26" s="18">
        <v>25090</v>
      </c>
      <c r="C26" s="18">
        <v>479</v>
      </c>
      <c r="D26" s="78">
        <f t="shared" ref="D26:D42" si="1">C26/B26</f>
        <v>1.9091271422877639E-2</v>
      </c>
    </row>
    <row r="27" spans="1:4">
      <c r="A27" s="77" t="s">
        <v>261</v>
      </c>
      <c r="B27" s="18">
        <v>24473</v>
      </c>
      <c r="C27" s="18">
        <v>574</v>
      </c>
      <c r="D27" s="78">
        <f t="shared" si="1"/>
        <v>2.3454419155804356E-2</v>
      </c>
    </row>
    <row r="28" spans="1:4">
      <c r="A28" s="77" t="s">
        <v>262</v>
      </c>
      <c r="B28" s="18">
        <v>25207</v>
      </c>
      <c r="C28" s="18">
        <v>816</v>
      </c>
      <c r="D28" s="78">
        <f t="shared" si="1"/>
        <v>3.2371960169794108E-2</v>
      </c>
    </row>
    <row r="29" spans="1:4">
      <c r="A29" s="77" t="s">
        <v>263</v>
      </c>
      <c r="B29" s="18">
        <v>25663</v>
      </c>
      <c r="C29" s="18">
        <v>939</v>
      </c>
      <c r="D29" s="78">
        <f t="shared" si="1"/>
        <v>3.6589642676226476E-2</v>
      </c>
    </row>
    <row r="30" spans="1:4">
      <c r="A30" s="77" t="s">
        <v>264</v>
      </c>
      <c r="B30" s="18">
        <v>25078</v>
      </c>
      <c r="C30" s="18">
        <v>1138</v>
      </c>
      <c r="D30" s="78">
        <f t="shared" si="1"/>
        <v>4.5378419331685141E-2</v>
      </c>
    </row>
    <row r="31" spans="1:4">
      <c r="A31" s="77" t="s">
        <v>265</v>
      </c>
      <c r="B31" s="18">
        <v>25167</v>
      </c>
      <c r="C31" s="18">
        <v>1203</v>
      </c>
      <c r="D31" s="78">
        <f t="shared" si="1"/>
        <v>4.7800691381571107E-2</v>
      </c>
    </row>
    <row r="32" spans="1:4">
      <c r="A32" s="77" t="s">
        <v>266</v>
      </c>
      <c r="B32" s="18">
        <v>24760</v>
      </c>
      <c r="C32" s="18">
        <v>1076</v>
      </c>
      <c r="D32" s="78">
        <f t="shared" si="1"/>
        <v>4.3457189014539578E-2</v>
      </c>
    </row>
    <row r="33" spans="1:4">
      <c r="A33" s="77" t="s">
        <v>267</v>
      </c>
      <c r="B33" s="18">
        <v>25371</v>
      </c>
      <c r="C33" s="18">
        <v>1269</v>
      </c>
      <c r="D33" s="78">
        <f t="shared" si="1"/>
        <v>5.0017736786094356E-2</v>
      </c>
    </row>
    <row r="34" spans="1:4">
      <c r="A34" s="77" t="s">
        <v>268</v>
      </c>
      <c r="B34" s="18">
        <v>23647</v>
      </c>
      <c r="C34" s="18">
        <v>1542</v>
      </c>
      <c r="D34" s="78">
        <f t="shared" si="1"/>
        <v>6.5209117435615513E-2</v>
      </c>
    </row>
    <row r="35" spans="1:4">
      <c r="A35" s="77" t="s">
        <v>269</v>
      </c>
      <c r="B35" s="18">
        <v>24386</v>
      </c>
      <c r="C35" s="18">
        <v>1791</v>
      </c>
      <c r="D35" s="78">
        <f t="shared" si="1"/>
        <v>7.3443779217583854E-2</v>
      </c>
    </row>
    <row r="36" spans="1:4">
      <c r="A36" s="77" t="s">
        <v>270</v>
      </c>
      <c r="B36" s="18">
        <v>23958</v>
      </c>
      <c r="C36" s="18">
        <v>1780</v>
      </c>
      <c r="D36" s="78">
        <f t="shared" si="1"/>
        <v>7.4296685866933804E-2</v>
      </c>
    </row>
    <row r="37" spans="1:4">
      <c r="A37" s="77" t="s">
        <v>271</v>
      </c>
      <c r="B37" s="18">
        <v>22998</v>
      </c>
      <c r="C37" s="18">
        <v>1894</v>
      </c>
      <c r="D37" s="78">
        <f t="shared" si="1"/>
        <v>8.2354987390207843E-2</v>
      </c>
    </row>
    <row r="38" spans="1:4">
      <c r="A38" s="18" t="s">
        <v>272</v>
      </c>
      <c r="B38" s="18">
        <v>23692</v>
      </c>
      <c r="C38" s="18">
        <v>2089</v>
      </c>
      <c r="D38" s="78">
        <f t="shared" si="1"/>
        <v>8.8173223028870498E-2</v>
      </c>
    </row>
    <row r="39" spans="1:4">
      <c r="A39" s="18" t="s">
        <v>273</v>
      </c>
      <c r="B39" s="18">
        <v>24388</v>
      </c>
      <c r="C39" s="18">
        <v>2302</v>
      </c>
      <c r="D39" s="78">
        <f t="shared" si="1"/>
        <v>9.4390683942922743E-2</v>
      </c>
    </row>
    <row r="40" spans="1:4">
      <c r="A40" s="18" t="s">
        <v>274</v>
      </c>
      <c r="B40" s="18">
        <v>22579</v>
      </c>
      <c r="C40" s="18">
        <v>2949</v>
      </c>
      <c r="D40" s="78">
        <f t="shared" si="1"/>
        <v>0.13060808716063599</v>
      </c>
    </row>
    <row r="41" spans="1:4">
      <c r="A41" s="18" t="s">
        <v>275</v>
      </c>
      <c r="B41" s="18">
        <v>21899</v>
      </c>
      <c r="C41" s="18">
        <v>1784</v>
      </c>
      <c r="D41" s="78">
        <f t="shared" si="1"/>
        <v>8.1464907073382345E-2</v>
      </c>
    </row>
    <row r="42" spans="1:4">
      <c r="A42" s="18" t="s">
        <v>276</v>
      </c>
      <c r="B42" s="18">
        <v>22280</v>
      </c>
      <c r="C42" s="18">
        <v>1898</v>
      </c>
      <c r="D42" s="78">
        <f t="shared" si="1"/>
        <v>8.5188509874326745E-2</v>
      </c>
    </row>
    <row r="44" spans="1:4" ht="15.75">
      <c r="A44" s="105" t="s">
        <v>279</v>
      </c>
      <c r="B44" s="105"/>
      <c r="C44" s="105"/>
      <c r="D44" s="105"/>
    </row>
    <row r="45" spans="1:4" ht="25.5">
      <c r="B45" s="75" t="s">
        <v>61</v>
      </c>
      <c r="C45" s="75" t="s">
        <v>278</v>
      </c>
      <c r="D45" s="76" t="s">
        <v>259</v>
      </c>
    </row>
    <row r="46" spans="1:4">
      <c r="A46" s="77" t="s">
        <v>260</v>
      </c>
    </row>
    <row r="47" spans="1:4">
      <c r="A47" s="77" t="s">
        <v>261</v>
      </c>
    </row>
    <row r="48" spans="1:4">
      <c r="A48" s="77" t="s">
        <v>262</v>
      </c>
    </row>
    <row r="49" spans="1:4">
      <c r="A49" s="77" t="s">
        <v>263</v>
      </c>
    </row>
    <row r="50" spans="1:4">
      <c r="A50" s="77" t="s">
        <v>264</v>
      </c>
    </row>
    <row r="51" spans="1:4">
      <c r="A51" s="77" t="s">
        <v>265</v>
      </c>
    </row>
    <row r="52" spans="1:4">
      <c r="A52" s="77" t="s">
        <v>266</v>
      </c>
    </row>
    <row r="53" spans="1:4">
      <c r="A53" s="77" t="s">
        <v>267</v>
      </c>
    </row>
    <row r="54" spans="1:4">
      <c r="A54" s="77" t="s">
        <v>268</v>
      </c>
    </row>
    <row r="55" spans="1:4">
      <c r="A55" s="77" t="s">
        <v>269</v>
      </c>
    </row>
    <row r="56" spans="1:4">
      <c r="A56" s="77" t="s">
        <v>270</v>
      </c>
    </row>
    <row r="57" spans="1:4">
      <c r="A57" s="77" t="s">
        <v>271</v>
      </c>
    </row>
    <row r="58" spans="1:4">
      <c r="A58" s="18" t="s">
        <v>272</v>
      </c>
    </row>
    <row r="59" spans="1:4">
      <c r="A59" s="18" t="s">
        <v>273</v>
      </c>
      <c r="B59" s="18">
        <v>82277</v>
      </c>
      <c r="C59" s="18">
        <v>9091</v>
      </c>
      <c r="D59" s="78">
        <f t="shared" ref="D59:D62" si="2">C59/B59</f>
        <v>0.1104926042514919</v>
      </c>
    </row>
    <row r="60" spans="1:4">
      <c r="A60" s="18" t="s">
        <v>274</v>
      </c>
      <c r="B60" s="18">
        <v>77793</v>
      </c>
      <c r="C60" s="18">
        <v>9271</v>
      </c>
      <c r="D60" s="78">
        <f t="shared" si="2"/>
        <v>0.11917524713020451</v>
      </c>
    </row>
    <row r="61" spans="1:4">
      <c r="A61" s="18" t="s">
        <v>275</v>
      </c>
      <c r="B61" s="18">
        <v>75296</v>
      </c>
      <c r="C61" s="18">
        <v>9559</v>
      </c>
      <c r="D61" s="78">
        <f t="shared" si="2"/>
        <v>0.12695229494262644</v>
      </c>
    </row>
    <row r="62" spans="1:4">
      <c r="A62" s="18" t="s">
        <v>276</v>
      </c>
      <c r="B62" s="18">
        <v>73876</v>
      </c>
      <c r="C62" s="18">
        <v>10118</v>
      </c>
      <c r="D62" s="78">
        <f t="shared" si="2"/>
        <v>0.13695922897828794</v>
      </c>
    </row>
  </sheetData>
  <mergeCells count="5">
    <mergeCell ref="A1:M1"/>
    <mergeCell ref="A2:M2"/>
    <mergeCell ref="A4:D4"/>
    <mergeCell ref="A24:D24"/>
    <mergeCell ref="A44:D44"/>
  </mergeCells>
  <pageMargins left="0.75" right="0.75" top="1" bottom="1" header="0.5" footer="0.5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2nd Quarter 3_27</vt:lpstr>
      <vt:lpstr>2nd Quarter 2 Year Olds </vt:lpstr>
      <vt:lpstr>2nd Quarter Adolescent</vt:lpstr>
      <vt:lpstr>2nd Qtr. Flu Report</vt:lpstr>
      <vt:lpstr>Refusals All Qtrs</vt:lpstr>
      <vt:lpstr>'2nd Quarter 3_27'!firstper</vt:lpstr>
      <vt:lpstr>'2nd Quarter 3_27'!firstpop</vt:lpstr>
    </vt:vector>
  </TitlesOfParts>
  <Manager>AGroom</Manager>
  <Company>IHS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Immunization Reports</dc:title>
  <dc:subject>IHS Immunization</dc:subject>
  <dc:creator>IHS Immunization Program</dc:creator>
  <cp:keywords>IHS Immunization Program</cp:keywords>
  <cp:lastModifiedBy>Jim, Cheyenne C (IHS/HQ)</cp:lastModifiedBy>
  <cp:lastPrinted>2012-06-08T16:42:49Z</cp:lastPrinted>
  <dcterms:created xsi:type="dcterms:W3CDTF">2012-05-25T18:49:33Z</dcterms:created>
  <dcterms:modified xsi:type="dcterms:W3CDTF">2013-08-29T16:26:17Z</dcterms:modified>
  <cp:category>Immunization IHS</cp:category>
</cp:coreProperties>
</file>