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drawings/drawing3.xml" ContentType="application/vnd.openxmlformats-officedocument.drawingml.chartshapes+xml"/>
  <Override PartName="/xl/charts/chart10.xml" ContentType="application/vnd.openxmlformats-officedocument.drawingml.chart+xml"/>
  <Override PartName="/xl/drawings/drawing4.xml" ContentType="application/vnd.openxmlformats-officedocument.drawingml.chartshapes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drawings/drawing7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820"/>
  </bookViews>
  <sheets>
    <sheet name="3rd Quarter 3_27 " sheetId="1" r:id="rId1"/>
    <sheet name="3rd Quarter 2 Year Olds " sheetId="2" r:id="rId2"/>
    <sheet name="3rd Quarter Adolescent" sheetId="3" r:id="rId3"/>
    <sheet name="Refusals All Qtrs" sheetId="4" r:id="rId4"/>
  </sheets>
  <externalReferences>
    <externalReference r:id="rId5"/>
    <externalReference r:id="rId6"/>
  </externalReferences>
  <definedNames>
    <definedName name="firstper" localSheetId="1">'[1]1st quarter 04'!$D$189</definedName>
    <definedName name="firstper" localSheetId="0">'3rd Quarter 3_27 '!$D$206</definedName>
    <definedName name="firstper">'[2]1st quarter 3_27 '!$D$212</definedName>
    <definedName name="firstpop" localSheetId="1">'[1]1st quarter 04'!$B$189</definedName>
    <definedName name="firstpop" localSheetId="0">'3rd Quarter 3_27 '!$B$206</definedName>
  </definedNames>
  <calcPr calcId="145621"/>
</workbook>
</file>

<file path=xl/calcChain.xml><?xml version="1.0" encoding="utf-8"?>
<calcChain xmlns="http://schemas.openxmlformats.org/spreadsheetml/2006/main">
  <c r="L115" i="1" l="1"/>
  <c r="L114" i="1"/>
  <c r="L113" i="1"/>
  <c r="L112" i="1"/>
  <c r="L111" i="1"/>
  <c r="L110" i="1"/>
  <c r="L109" i="1"/>
  <c r="L108" i="1"/>
  <c r="L107" i="1"/>
  <c r="L106" i="1"/>
  <c r="L105" i="1"/>
  <c r="L104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D52" i="4" l="1"/>
  <c r="D51" i="4"/>
  <c r="D50" i="4"/>
  <c r="D49" i="4"/>
  <c r="D48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E97" i="3"/>
  <c r="E82" i="3" s="1"/>
  <c r="D97" i="3"/>
  <c r="D82" i="3" s="1"/>
  <c r="C97" i="3"/>
  <c r="B82" i="3"/>
  <c r="E81" i="3"/>
  <c r="D81" i="3"/>
  <c r="C81" i="3"/>
  <c r="E80" i="3"/>
  <c r="D80" i="3"/>
  <c r="C80" i="3"/>
  <c r="E79" i="3"/>
  <c r="D79" i="3"/>
  <c r="C79" i="3"/>
  <c r="E78" i="3"/>
  <c r="D78" i="3"/>
  <c r="C78" i="3"/>
  <c r="E77" i="3"/>
  <c r="D77" i="3"/>
  <c r="C77" i="3"/>
  <c r="E76" i="3"/>
  <c r="D76" i="3"/>
  <c r="C76" i="3"/>
  <c r="E75" i="3"/>
  <c r="D75" i="3"/>
  <c r="C75" i="3"/>
  <c r="E74" i="3"/>
  <c r="D74" i="3"/>
  <c r="C74" i="3"/>
  <c r="E73" i="3"/>
  <c r="D73" i="3"/>
  <c r="C73" i="3"/>
  <c r="E72" i="3"/>
  <c r="D72" i="3"/>
  <c r="C72" i="3"/>
  <c r="E71" i="3"/>
  <c r="D71" i="3"/>
  <c r="C71" i="3"/>
  <c r="E70" i="3"/>
  <c r="D70" i="3"/>
  <c r="C70" i="3"/>
  <c r="H65" i="3"/>
  <c r="H50" i="3" s="1"/>
  <c r="G65" i="3"/>
  <c r="G50" i="3" s="1"/>
  <c r="F65" i="3"/>
  <c r="E65" i="3"/>
  <c r="E50" i="3" s="1"/>
  <c r="D65" i="3"/>
  <c r="D50" i="3" s="1"/>
  <c r="C65" i="3"/>
  <c r="C50" i="3" s="1"/>
  <c r="B50" i="3"/>
  <c r="F50" i="3" s="1"/>
  <c r="H49" i="3"/>
  <c r="G49" i="3"/>
  <c r="F49" i="3"/>
  <c r="E49" i="3"/>
  <c r="D49" i="3"/>
  <c r="C49" i="3"/>
  <c r="H48" i="3"/>
  <c r="G48" i="3"/>
  <c r="F48" i="3"/>
  <c r="E48" i="3"/>
  <c r="D48" i="3"/>
  <c r="C48" i="3"/>
  <c r="H47" i="3"/>
  <c r="G47" i="3"/>
  <c r="F47" i="3"/>
  <c r="E47" i="3"/>
  <c r="D47" i="3"/>
  <c r="C47" i="3"/>
  <c r="H46" i="3"/>
  <c r="G46" i="3"/>
  <c r="F46" i="3"/>
  <c r="E46" i="3"/>
  <c r="D46" i="3"/>
  <c r="C46" i="3"/>
  <c r="H45" i="3"/>
  <c r="G45" i="3"/>
  <c r="F45" i="3"/>
  <c r="E45" i="3"/>
  <c r="D45" i="3"/>
  <c r="C45" i="3"/>
  <c r="H44" i="3"/>
  <c r="G44" i="3"/>
  <c r="F44" i="3"/>
  <c r="E44" i="3"/>
  <c r="D44" i="3"/>
  <c r="C44" i="3"/>
  <c r="H43" i="3"/>
  <c r="G43" i="3"/>
  <c r="F43" i="3"/>
  <c r="E43" i="3"/>
  <c r="D43" i="3"/>
  <c r="C43" i="3"/>
  <c r="H42" i="3"/>
  <c r="G42" i="3"/>
  <c r="F42" i="3"/>
  <c r="E42" i="3"/>
  <c r="D42" i="3"/>
  <c r="C42" i="3"/>
  <c r="H41" i="3"/>
  <c r="G41" i="3"/>
  <c r="F41" i="3"/>
  <c r="E41" i="3"/>
  <c r="D41" i="3"/>
  <c r="C41" i="3"/>
  <c r="H40" i="3"/>
  <c r="G40" i="3"/>
  <c r="F40" i="3"/>
  <c r="E40" i="3"/>
  <c r="D40" i="3"/>
  <c r="C40" i="3"/>
  <c r="H39" i="3"/>
  <c r="G39" i="3"/>
  <c r="F39" i="3"/>
  <c r="E39" i="3"/>
  <c r="D39" i="3"/>
  <c r="C39" i="3"/>
  <c r="H38" i="3"/>
  <c r="G38" i="3"/>
  <c r="F38" i="3"/>
  <c r="E38" i="3"/>
  <c r="D38" i="3"/>
  <c r="C38" i="3"/>
  <c r="E33" i="3"/>
  <c r="E18" i="3" s="1"/>
  <c r="D33" i="3"/>
  <c r="D18" i="3" s="1"/>
  <c r="C33" i="3"/>
  <c r="B18" i="3"/>
  <c r="C18" i="3" s="1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C52" i="2"/>
  <c r="D52" i="2" s="1"/>
  <c r="B52" i="2"/>
  <c r="D51" i="2"/>
  <c r="D50" i="2"/>
  <c r="D49" i="2"/>
  <c r="D48" i="2"/>
  <c r="D47" i="2"/>
  <c r="D46" i="2"/>
  <c r="D45" i="2"/>
  <c r="D44" i="2"/>
  <c r="D43" i="2"/>
  <c r="D42" i="2"/>
  <c r="D41" i="2"/>
  <c r="D40" i="2"/>
  <c r="C35" i="2"/>
  <c r="D35" i="2" s="1"/>
  <c r="B35" i="2"/>
  <c r="D34" i="2"/>
  <c r="D33" i="2"/>
  <c r="D32" i="2"/>
  <c r="D31" i="2"/>
  <c r="D30" i="2"/>
  <c r="D29" i="2"/>
  <c r="D28" i="2"/>
  <c r="D27" i="2"/>
  <c r="D26" i="2"/>
  <c r="D25" i="2"/>
  <c r="D24" i="2"/>
  <c r="D23" i="2"/>
  <c r="C18" i="2"/>
  <c r="D18" i="2" s="1"/>
  <c r="B18" i="2"/>
  <c r="D17" i="2"/>
  <c r="D16" i="2"/>
  <c r="D15" i="2"/>
  <c r="D14" i="2"/>
  <c r="D13" i="2"/>
  <c r="D12" i="2"/>
  <c r="D11" i="2"/>
  <c r="D10" i="2"/>
  <c r="D9" i="2"/>
  <c r="D8" i="2"/>
  <c r="D7" i="2"/>
  <c r="D6" i="2"/>
  <c r="E212" i="1"/>
  <c r="C212" i="1"/>
  <c r="D212" i="1" s="1"/>
  <c r="B212" i="1"/>
  <c r="F212" i="1" s="1"/>
  <c r="F211" i="1"/>
  <c r="D211" i="1"/>
  <c r="F210" i="1"/>
  <c r="D210" i="1"/>
  <c r="F209" i="1"/>
  <c r="D209" i="1"/>
  <c r="F208" i="1"/>
  <c r="D208" i="1"/>
  <c r="F207" i="1"/>
  <c r="D207" i="1"/>
  <c r="F206" i="1"/>
  <c r="D206" i="1"/>
  <c r="F205" i="1"/>
  <c r="D205" i="1"/>
  <c r="F204" i="1"/>
  <c r="D204" i="1"/>
  <c r="F203" i="1"/>
  <c r="D203" i="1"/>
  <c r="F202" i="1"/>
  <c r="D202" i="1"/>
  <c r="F201" i="1"/>
  <c r="D201" i="1"/>
  <c r="F200" i="1"/>
  <c r="D200" i="1"/>
  <c r="M195" i="1"/>
  <c r="L195" i="1"/>
  <c r="K195" i="1"/>
  <c r="J195" i="1"/>
  <c r="I195" i="1"/>
  <c r="H195" i="1"/>
  <c r="G195" i="1"/>
  <c r="F195" i="1"/>
  <c r="E195" i="1"/>
  <c r="C180" i="1"/>
  <c r="D180" i="1" s="1"/>
  <c r="B180" i="1"/>
  <c r="M179" i="1"/>
  <c r="L179" i="1"/>
  <c r="K179" i="1"/>
  <c r="J179" i="1"/>
  <c r="I179" i="1"/>
  <c r="H179" i="1"/>
  <c r="G179" i="1"/>
  <c r="F179" i="1"/>
  <c r="E179" i="1"/>
  <c r="D179" i="1"/>
  <c r="M178" i="1"/>
  <c r="L178" i="1"/>
  <c r="K178" i="1"/>
  <c r="J178" i="1"/>
  <c r="I178" i="1"/>
  <c r="H178" i="1"/>
  <c r="G178" i="1"/>
  <c r="F178" i="1"/>
  <c r="E178" i="1"/>
  <c r="D178" i="1"/>
  <c r="M177" i="1"/>
  <c r="L177" i="1"/>
  <c r="K177" i="1"/>
  <c r="J177" i="1"/>
  <c r="I177" i="1"/>
  <c r="H177" i="1"/>
  <c r="G177" i="1"/>
  <c r="F177" i="1"/>
  <c r="E177" i="1"/>
  <c r="D177" i="1"/>
  <c r="M176" i="1"/>
  <c r="L176" i="1"/>
  <c r="K176" i="1"/>
  <c r="J176" i="1"/>
  <c r="I176" i="1"/>
  <c r="H176" i="1"/>
  <c r="G176" i="1"/>
  <c r="F176" i="1"/>
  <c r="E176" i="1"/>
  <c r="D176" i="1"/>
  <c r="M175" i="1"/>
  <c r="L175" i="1"/>
  <c r="K175" i="1"/>
  <c r="J175" i="1"/>
  <c r="I175" i="1"/>
  <c r="H175" i="1"/>
  <c r="G175" i="1"/>
  <c r="F175" i="1"/>
  <c r="E175" i="1"/>
  <c r="D175" i="1"/>
  <c r="M174" i="1"/>
  <c r="L174" i="1"/>
  <c r="K174" i="1"/>
  <c r="J174" i="1"/>
  <c r="I174" i="1"/>
  <c r="H174" i="1"/>
  <c r="G174" i="1"/>
  <c r="F174" i="1"/>
  <c r="E174" i="1"/>
  <c r="D174" i="1"/>
  <c r="M173" i="1"/>
  <c r="L173" i="1"/>
  <c r="K173" i="1"/>
  <c r="J173" i="1"/>
  <c r="I173" i="1"/>
  <c r="H173" i="1"/>
  <c r="G173" i="1"/>
  <c r="F173" i="1"/>
  <c r="E173" i="1"/>
  <c r="D173" i="1"/>
  <c r="M172" i="1"/>
  <c r="L172" i="1"/>
  <c r="K172" i="1"/>
  <c r="J172" i="1"/>
  <c r="I172" i="1"/>
  <c r="H172" i="1"/>
  <c r="G172" i="1"/>
  <c r="F172" i="1"/>
  <c r="E172" i="1"/>
  <c r="D172" i="1"/>
  <c r="M171" i="1"/>
  <c r="L171" i="1"/>
  <c r="K171" i="1"/>
  <c r="J171" i="1"/>
  <c r="I171" i="1"/>
  <c r="H171" i="1"/>
  <c r="G171" i="1"/>
  <c r="F171" i="1"/>
  <c r="E171" i="1"/>
  <c r="D171" i="1"/>
  <c r="M170" i="1"/>
  <c r="L170" i="1"/>
  <c r="K170" i="1"/>
  <c r="J170" i="1"/>
  <c r="I170" i="1"/>
  <c r="H170" i="1"/>
  <c r="G170" i="1"/>
  <c r="F170" i="1"/>
  <c r="E170" i="1"/>
  <c r="D170" i="1"/>
  <c r="M169" i="1"/>
  <c r="L169" i="1"/>
  <c r="K169" i="1"/>
  <c r="J169" i="1"/>
  <c r="I169" i="1"/>
  <c r="H169" i="1"/>
  <c r="G169" i="1"/>
  <c r="F169" i="1"/>
  <c r="E169" i="1"/>
  <c r="D169" i="1"/>
  <c r="M168" i="1"/>
  <c r="L168" i="1"/>
  <c r="K168" i="1"/>
  <c r="J168" i="1"/>
  <c r="I168" i="1"/>
  <c r="H168" i="1"/>
  <c r="G168" i="1"/>
  <c r="F168" i="1"/>
  <c r="E168" i="1"/>
  <c r="D168" i="1"/>
  <c r="L163" i="1"/>
  <c r="K163" i="1"/>
  <c r="J163" i="1"/>
  <c r="I163" i="1"/>
  <c r="H163" i="1"/>
  <c r="G163" i="1"/>
  <c r="F163" i="1"/>
  <c r="E163" i="1"/>
  <c r="C148" i="1"/>
  <c r="D148" i="1" s="1"/>
  <c r="B148" i="1"/>
  <c r="L147" i="1"/>
  <c r="K147" i="1"/>
  <c r="J147" i="1"/>
  <c r="I147" i="1"/>
  <c r="H147" i="1"/>
  <c r="G147" i="1"/>
  <c r="F147" i="1"/>
  <c r="E147" i="1"/>
  <c r="D147" i="1"/>
  <c r="L146" i="1"/>
  <c r="K146" i="1"/>
  <c r="J146" i="1"/>
  <c r="I146" i="1"/>
  <c r="H146" i="1"/>
  <c r="G146" i="1"/>
  <c r="F146" i="1"/>
  <c r="E146" i="1"/>
  <c r="D146" i="1"/>
  <c r="L145" i="1"/>
  <c r="K145" i="1"/>
  <c r="J145" i="1"/>
  <c r="I145" i="1"/>
  <c r="H145" i="1"/>
  <c r="G145" i="1"/>
  <c r="F145" i="1"/>
  <c r="E145" i="1"/>
  <c r="D145" i="1"/>
  <c r="L144" i="1"/>
  <c r="K144" i="1"/>
  <c r="J144" i="1"/>
  <c r="I144" i="1"/>
  <c r="H144" i="1"/>
  <c r="G144" i="1"/>
  <c r="F144" i="1"/>
  <c r="E144" i="1"/>
  <c r="D144" i="1"/>
  <c r="L143" i="1"/>
  <c r="K143" i="1"/>
  <c r="J143" i="1"/>
  <c r="I143" i="1"/>
  <c r="H143" i="1"/>
  <c r="G143" i="1"/>
  <c r="F143" i="1"/>
  <c r="E143" i="1"/>
  <c r="D143" i="1"/>
  <c r="L142" i="1"/>
  <c r="K142" i="1"/>
  <c r="J142" i="1"/>
  <c r="I142" i="1"/>
  <c r="H142" i="1"/>
  <c r="G142" i="1"/>
  <c r="F142" i="1"/>
  <c r="E142" i="1"/>
  <c r="D142" i="1"/>
  <c r="L141" i="1"/>
  <c r="K141" i="1"/>
  <c r="J141" i="1"/>
  <c r="I141" i="1"/>
  <c r="H141" i="1"/>
  <c r="G141" i="1"/>
  <c r="F141" i="1"/>
  <c r="E141" i="1"/>
  <c r="D141" i="1"/>
  <c r="L140" i="1"/>
  <c r="K140" i="1"/>
  <c r="J140" i="1"/>
  <c r="I140" i="1"/>
  <c r="H140" i="1"/>
  <c r="G140" i="1"/>
  <c r="F140" i="1"/>
  <c r="E140" i="1"/>
  <c r="D140" i="1"/>
  <c r="L139" i="1"/>
  <c r="K139" i="1"/>
  <c r="J139" i="1"/>
  <c r="I139" i="1"/>
  <c r="H139" i="1"/>
  <c r="G139" i="1"/>
  <c r="F139" i="1"/>
  <c r="E139" i="1"/>
  <c r="D139" i="1"/>
  <c r="L138" i="1"/>
  <c r="K138" i="1"/>
  <c r="J138" i="1"/>
  <c r="I138" i="1"/>
  <c r="H138" i="1"/>
  <c r="G138" i="1"/>
  <c r="F138" i="1"/>
  <c r="E138" i="1"/>
  <c r="D138" i="1"/>
  <c r="L137" i="1"/>
  <c r="K137" i="1"/>
  <c r="J137" i="1"/>
  <c r="I137" i="1"/>
  <c r="H137" i="1"/>
  <c r="G137" i="1"/>
  <c r="F137" i="1"/>
  <c r="E137" i="1"/>
  <c r="D137" i="1"/>
  <c r="L136" i="1"/>
  <c r="K136" i="1"/>
  <c r="J136" i="1"/>
  <c r="I136" i="1"/>
  <c r="H136" i="1"/>
  <c r="G136" i="1"/>
  <c r="F136" i="1"/>
  <c r="E136" i="1"/>
  <c r="D136" i="1"/>
  <c r="L131" i="1"/>
  <c r="K131" i="1"/>
  <c r="J131" i="1"/>
  <c r="I131" i="1"/>
  <c r="H131" i="1"/>
  <c r="G131" i="1"/>
  <c r="F131" i="1"/>
  <c r="E131" i="1"/>
  <c r="D116" i="1"/>
  <c r="C116" i="1"/>
  <c r="B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J99" i="1"/>
  <c r="I99" i="1"/>
  <c r="H99" i="1"/>
  <c r="G99" i="1"/>
  <c r="F99" i="1"/>
  <c r="E99" i="1"/>
  <c r="C84" i="1"/>
  <c r="D84" i="1" s="1"/>
  <c r="B84" i="1"/>
  <c r="J83" i="1"/>
  <c r="I83" i="1"/>
  <c r="H83" i="1"/>
  <c r="G83" i="1"/>
  <c r="F83" i="1"/>
  <c r="E83" i="1"/>
  <c r="D83" i="1"/>
  <c r="J82" i="1"/>
  <c r="I82" i="1"/>
  <c r="H82" i="1"/>
  <c r="G82" i="1"/>
  <c r="F82" i="1"/>
  <c r="E82" i="1"/>
  <c r="D82" i="1"/>
  <c r="J81" i="1"/>
  <c r="I81" i="1"/>
  <c r="H81" i="1"/>
  <c r="G81" i="1"/>
  <c r="F81" i="1"/>
  <c r="E81" i="1"/>
  <c r="D81" i="1"/>
  <c r="J80" i="1"/>
  <c r="I80" i="1"/>
  <c r="H80" i="1"/>
  <c r="G80" i="1"/>
  <c r="F80" i="1"/>
  <c r="E80" i="1"/>
  <c r="D80" i="1"/>
  <c r="J79" i="1"/>
  <c r="I79" i="1"/>
  <c r="H79" i="1"/>
  <c r="G79" i="1"/>
  <c r="F79" i="1"/>
  <c r="E79" i="1"/>
  <c r="D79" i="1"/>
  <c r="J78" i="1"/>
  <c r="I78" i="1"/>
  <c r="H78" i="1"/>
  <c r="G78" i="1"/>
  <c r="F78" i="1"/>
  <c r="E78" i="1"/>
  <c r="D78" i="1"/>
  <c r="J77" i="1"/>
  <c r="I77" i="1"/>
  <c r="H77" i="1"/>
  <c r="G77" i="1"/>
  <c r="F77" i="1"/>
  <c r="E77" i="1"/>
  <c r="D77" i="1"/>
  <c r="J76" i="1"/>
  <c r="I76" i="1"/>
  <c r="H76" i="1"/>
  <c r="G76" i="1"/>
  <c r="F76" i="1"/>
  <c r="E76" i="1"/>
  <c r="D76" i="1"/>
  <c r="J75" i="1"/>
  <c r="I75" i="1"/>
  <c r="H75" i="1"/>
  <c r="G75" i="1"/>
  <c r="F75" i="1"/>
  <c r="E75" i="1"/>
  <c r="D75" i="1"/>
  <c r="J74" i="1"/>
  <c r="I74" i="1"/>
  <c r="H74" i="1"/>
  <c r="G74" i="1"/>
  <c r="F74" i="1"/>
  <c r="E74" i="1"/>
  <c r="D74" i="1"/>
  <c r="J73" i="1"/>
  <c r="I73" i="1"/>
  <c r="H73" i="1"/>
  <c r="G73" i="1"/>
  <c r="F73" i="1"/>
  <c r="E73" i="1"/>
  <c r="D73" i="1"/>
  <c r="J72" i="1"/>
  <c r="I72" i="1"/>
  <c r="H72" i="1"/>
  <c r="G72" i="1"/>
  <c r="F72" i="1"/>
  <c r="E72" i="1"/>
  <c r="D72" i="1"/>
  <c r="J67" i="1"/>
  <c r="I67" i="1"/>
  <c r="H67" i="1"/>
  <c r="G67" i="1"/>
  <c r="F67" i="1"/>
  <c r="E67" i="1"/>
  <c r="C52" i="1"/>
  <c r="D52" i="1" s="1"/>
  <c r="B52" i="1"/>
  <c r="J51" i="1"/>
  <c r="I51" i="1"/>
  <c r="H51" i="1"/>
  <c r="G51" i="1"/>
  <c r="F51" i="1"/>
  <c r="E51" i="1"/>
  <c r="D51" i="1"/>
  <c r="J50" i="1"/>
  <c r="I50" i="1"/>
  <c r="H50" i="1"/>
  <c r="G50" i="1"/>
  <c r="F50" i="1"/>
  <c r="E50" i="1"/>
  <c r="D50" i="1"/>
  <c r="J49" i="1"/>
  <c r="I49" i="1"/>
  <c r="H49" i="1"/>
  <c r="G49" i="1"/>
  <c r="F49" i="1"/>
  <c r="E49" i="1"/>
  <c r="D49" i="1"/>
  <c r="J48" i="1"/>
  <c r="I48" i="1"/>
  <c r="H48" i="1"/>
  <c r="G48" i="1"/>
  <c r="F48" i="1"/>
  <c r="E48" i="1"/>
  <c r="D48" i="1"/>
  <c r="J47" i="1"/>
  <c r="I47" i="1"/>
  <c r="H47" i="1"/>
  <c r="G47" i="1"/>
  <c r="F47" i="1"/>
  <c r="E47" i="1"/>
  <c r="D47" i="1"/>
  <c r="J46" i="1"/>
  <c r="I46" i="1"/>
  <c r="H46" i="1"/>
  <c r="G46" i="1"/>
  <c r="F46" i="1"/>
  <c r="E46" i="1"/>
  <c r="D46" i="1"/>
  <c r="J45" i="1"/>
  <c r="I45" i="1"/>
  <c r="H45" i="1"/>
  <c r="G45" i="1"/>
  <c r="F45" i="1"/>
  <c r="E45" i="1"/>
  <c r="D45" i="1"/>
  <c r="J44" i="1"/>
  <c r="I44" i="1"/>
  <c r="H44" i="1"/>
  <c r="G44" i="1"/>
  <c r="F44" i="1"/>
  <c r="E44" i="1"/>
  <c r="D44" i="1"/>
  <c r="J43" i="1"/>
  <c r="I43" i="1"/>
  <c r="H43" i="1"/>
  <c r="G43" i="1"/>
  <c r="F43" i="1"/>
  <c r="E43" i="1"/>
  <c r="D43" i="1"/>
  <c r="J42" i="1"/>
  <c r="I42" i="1"/>
  <c r="H42" i="1"/>
  <c r="G42" i="1"/>
  <c r="F42" i="1"/>
  <c r="E42" i="1"/>
  <c r="D42" i="1"/>
  <c r="J41" i="1"/>
  <c r="I41" i="1"/>
  <c r="H41" i="1"/>
  <c r="G41" i="1"/>
  <c r="F41" i="1"/>
  <c r="E41" i="1"/>
  <c r="D41" i="1"/>
  <c r="J40" i="1"/>
  <c r="I40" i="1"/>
  <c r="H40" i="1"/>
  <c r="G40" i="1"/>
  <c r="F40" i="1"/>
  <c r="E40" i="1"/>
  <c r="D40" i="1"/>
  <c r="J35" i="1"/>
  <c r="I35" i="1"/>
  <c r="H35" i="1"/>
  <c r="G35" i="1"/>
  <c r="F35" i="1"/>
  <c r="E35" i="1"/>
  <c r="C20" i="1"/>
  <c r="D20" i="1" s="1"/>
  <c r="B20" i="1"/>
  <c r="J19" i="1"/>
  <c r="I19" i="1"/>
  <c r="H19" i="1"/>
  <c r="G19" i="1"/>
  <c r="F19" i="1"/>
  <c r="E19" i="1"/>
  <c r="D19" i="1"/>
  <c r="J18" i="1"/>
  <c r="I18" i="1"/>
  <c r="H18" i="1"/>
  <c r="G18" i="1"/>
  <c r="F18" i="1"/>
  <c r="E18" i="1"/>
  <c r="D18" i="1"/>
  <c r="J17" i="1"/>
  <c r="I17" i="1"/>
  <c r="H17" i="1"/>
  <c r="G17" i="1"/>
  <c r="F17" i="1"/>
  <c r="E17" i="1"/>
  <c r="D17" i="1"/>
  <c r="J16" i="1"/>
  <c r="I16" i="1"/>
  <c r="H16" i="1"/>
  <c r="G16" i="1"/>
  <c r="F16" i="1"/>
  <c r="E16" i="1"/>
  <c r="D16" i="1"/>
  <c r="J15" i="1"/>
  <c r="I15" i="1"/>
  <c r="H15" i="1"/>
  <c r="G15" i="1"/>
  <c r="F15" i="1"/>
  <c r="E15" i="1"/>
  <c r="D15" i="1"/>
  <c r="J14" i="1"/>
  <c r="I14" i="1"/>
  <c r="H14" i="1"/>
  <c r="G14" i="1"/>
  <c r="F14" i="1"/>
  <c r="E14" i="1"/>
  <c r="D14" i="1"/>
  <c r="J13" i="1"/>
  <c r="I13" i="1"/>
  <c r="H13" i="1"/>
  <c r="G13" i="1"/>
  <c r="F13" i="1"/>
  <c r="E13" i="1"/>
  <c r="D13" i="1"/>
  <c r="J12" i="1"/>
  <c r="I12" i="1"/>
  <c r="H12" i="1"/>
  <c r="G12" i="1"/>
  <c r="F12" i="1"/>
  <c r="E12" i="1"/>
  <c r="D12" i="1"/>
  <c r="J11" i="1"/>
  <c r="I11" i="1"/>
  <c r="H11" i="1"/>
  <c r="G11" i="1"/>
  <c r="F11" i="1"/>
  <c r="E11" i="1"/>
  <c r="D11" i="1"/>
  <c r="J10" i="1"/>
  <c r="I10" i="1"/>
  <c r="H10" i="1"/>
  <c r="G10" i="1"/>
  <c r="F10" i="1"/>
  <c r="E10" i="1"/>
  <c r="D10" i="1"/>
  <c r="J9" i="1"/>
  <c r="I9" i="1"/>
  <c r="H9" i="1"/>
  <c r="G9" i="1"/>
  <c r="F9" i="1"/>
  <c r="E9" i="1"/>
  <c r="D9" i="1"/>
  <c r="J8" i="1"/>
  <c r="I8" i="1"/>
  <c r="H8" i="1"/>
  <c r="G8" i="1"/>
  <c r="F8" i="1"/>
  <c r="E8" i="1"/>
  <c r="D8" i="1"/>
  <c r="C82" i="3" l="1"/>
</calcChain>
</file>

<file path=xl/sharedStrings.xml><?xml version="1.0" encoding="utf-8"?>
<sst xmlns="http://schemas.openxmlformats.org/spreadsheetml/2006/main" count="514" uniqueCount="121">
  <si>
    <t>3-27 Month old Report</t>
  </si>
  <si>
    <t>3rd Quarter Report FY 2012</t>
  </si>
  <si>
    <t>Immunization Rates For Each Age Group By Area</t>
  </si>
  <si>
    <t>3 - 4 Months</t>
  </si>
  <si>
    <t>Area</t>
  </si>
  <si>
    <t>Number in Age Group</t>
  </si>
  <si>
    <t>No. Comp. Req.</t>
  </si>
  <si>
    <t>% Comp. Req.</t>
  </si>
  <si>
    <t xml:space="preserve">DTAP1 </t>
  </si>
  <si>
    <t xml:space="preserve">Polio1  </t>
  </si>
  <si>
    <t>Hib1</t>
  </si>
  <si>
    <t>HepB1</t>
  </si>
  <si>
    <t>PNE1</t>
  </si>
  <si>
    <t>ROTA1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</si>
  <si>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</si>
  <si>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</si>
  <si>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</si>
  <si>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</si>
  <si>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</si>
  <si>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</si>
  <si>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</si>
  <si>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</si>
  <si>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</si>
  <si>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</si>
  <si>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</si>
  <si>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</si>
  <si>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</si>
  <si>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Rota1</t>
  </si>
  <si>
    <t>5 - 6 Months</t>
  </si>
  <si>
    <t>DTAP2</t>
  </si>
  <si>
    <t xml:space="preserve">Polio2 </t>
  </si>
  <si>
    <t>Hib2</t>
  </si>
  <si>
    <t>HepB2</t>
  </si>
  <si>
    <t>PNE2</t>
  </si>
  <si>
    <t>ROTA2</t>
  </si>
  <si>
    <t>All Areas</t>
  </si>
  <si>
    <t>Rota2</t>
  </si>
  <si>
    <t>7 - 15 Months</t>
  </si>
  <si>
    <t xml:space="preserve">DTAP3 </t>
  </si>
  <si>
    <t>PNE3</t>
  </si>
  <si>
    <t>ROTA3</t>
  </si>
  <si>
    <t>Rota3</t>
  </si>
  <si>
    <t>16 - 18 Months</t>
  </si>
  <si>
    <t>MMR1</t>
  </si>
  <si>
    <t>Hib3</t>
  </si>
  <si>
    <t>HepB3</t>
  </si>
  <si>
    <t>PNE4</t>
  </si>
  <si>
    <t>VAR1</t>
  </si>
  <si>
    <t>VAR</t>
  </si>
  <si>
    <t>19 - 23 Months</t>
  </si>
  <si>
    <t>DTAP4</t>
  </si>
  <si>
    <t xml:space="preserve">Polio3  </t>
  </si>
  <si>
    <t>24 - 27 Months</t>
  </si>
  <si>
    <t xml:space="preserve">DTAP4 </t>
  </si>
  <si>
    <t>HepA1</t>
  </si>
  <si>
    <t>Var1</t>
  </si>
  <si>
    <t>All Ages (3- 27 Months)</t>
  </si>
  <si>
    <t>No. Comp. Req (w/ hep A)</t>
  </si>
  <si>
    <t>% Comp. Req w/ Hep A</t>
  </si>
  <si>
    <t>Two Year Old Immunization Report</t>
  </si>
  <si>
    <t>4 DTaP, 3 IPV, 1 MMR, 3 Hib, 3 Hep B (4:3:1:3:3)</t>
  </si>
  <si>
    <t>Total Population</t>
  </si>
  <si>
    <t>Number with 4:3:1:3:3</t>
  </si>
  <si>
    <t>Percent with 4:3:1:3:3</t>
  </si>
  <si>
    <t>4 DTaP, 3 IPV, 1 MMR, 3 Hib, 3 Hep B, 1 Varicella (4:3:1:3:3:1)</t>
  </si>
  <si>
    <t>Number with 4:3:1:3:3:1</t>
  </si>
  <si>
    <t>Percent with 4:3:1:3:3:1</t>
  </si>
  <si>
    <t>4 DTaP, 3 IPV, 1 MMR, 3 Hib, 3 Hep B, 1 Varicella, 4 PCV (4:3:1:3:3:1:4)</t>
  </si>
  <si>
    <t>Number with 4:3:1:3:3:1:4</t>
  </si>
  <si>
    <t>Percent with 4:3:1:3:3:1:4</t>
  </si>
  <si>
    <t>Adolescent Immunization Report</t>
  </si>
  <si>
    <t>13 Year olds</t>
  </si>
  <si>
    <t>Total Population (Male and female)</t>
  </si>
  <si>
    <t>Tdap</t>
  </si>
  <si>
    <t>Tdap/Td</t>
  </si>
  <si>
    <t>Mening (MCV 4)</t>
  </si>
  <si>
    <t>Tdap #</t>
  </si>
  <si>
    <t>Tdap/Td #</t>
  </si>
  <si>
    <t>Mening (MCV 4) #</t>
  </si>
  <si>
    <t>13 - 17 Year Olds</t>
  </si>
  <si>
    <t>Total Population (Male &amp; Female)</t>
  </si>
  <si>
    <t>MMR2</t>
  </si>
  <si>
    <t>Var2/Hx of chickenpox</t>
  </si>
  <si>
    <t>HepB3 #</t>
  </si>
  <si>
    <t>MMR2 #</t>
  </si>
  <si>
    <t>Var2/Hx of chickenpox #</t>
  </si>
  <si>
    <t>13 - 17 years Females Only</t>
  </si>
  <si>
    <t>Total Population (Female)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</si>
  <si>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</si>
  <si>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</si>
  <si>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</si>
  <si>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</si>
  <si>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</si>
  <si>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</si>
  <si>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Refusals Report</t>
  </si>
  <si>
    <t>3-27 month old report - All Areas</t>
  </si>
  <si>
    <t>Number with refusals</t>
  </si>
  <si>
    <t>Percent with Refusals</t>
  </si>
  <si>
    <t>FY08 Q2</t>
  </si>
  <si>
    <t>FY08 Q3</t>
  </si>
  <si>
    <t>FY08 Q4</t>
  </si>
  <si>
    <t>FY09 Q1</t>
  </si>
  <si>
    <t>FY09 Q2</t>
  </si>
  <si>
    <t>FY09 Q3</t>
  </si>
  <si>
    <t>FY09 Q4</t>
  </si>
  <si>
    <t>FY10 Q1</t>
  </si>
  <si>
    <t>FY10 Q2</t>
  </si>
  <si>
    <t>FY10 Q3</t>
  </si>
  <si>
    <t>FY10 Q4</t>
  </si>
  <si>
    <t>FY11 Q1</t>
  </si>
  <si>
    <t>FY11 Q2</t>
  </si>
  <si>
    <t>FY11 Q3</t>
  </si>
  <si>
    <t>FY11 Q4</t>
  </si>
  <si>
    <t>FY12 Q1</t>
  </si>
  <si>
    <t>FY12 Q2</t>
  </si>
  <si>
    <t>FY12 Q3</t>
  </si>
  <si>
    <t>2 year old report - All Areas</t>
  </si>
  <si>
    <t>Number with Refusals</t>
  </si>
  <si>
    <t>Adolescent - All Areas</t>
  </si>
  <si>
    <t>FY08 Qtr. 2 - FY12 Qtr.3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</si>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</sst>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>
    <font>
      <sz val="9"/>
      <name val="Geneva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Geneva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/>
    <xf numFmtId="9" fontId="2" fillId="0" borderId="0" xfId="0" applyNumberFormat="1" applyFont="1" applyAlignment="1"/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" fontId="2" fillId="0" borderId="0" xfId="0" applyNumberFormat="1" applyFont="1" applyAlignment="1">
      <alignment horizontal="right"/>
    </xf>
    <xf numFmtId="0" fontId="4" fillId="0" borderId="0" xfId="0" applyFont="1"/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7" fillId="0" borderId="0" xfId="1" applyFont="1"/>
    <xf numFmtId="0" fontId="6" fillId="0" borderId="0" xfId="1"/>
    <xf numFmtId="0" fontId="6" fillId="3" borderId="0" xfId="1" applyFill="1"/>
    <xf numFmtId="0" fontId="7" fillId="3" borderId="0" xfId="1" applyFont="1" applyFill="1" applyAlignment="1">
      <alignment horizontal="center"/>
    </xf>
    <xf numFmtId="0" fontId="6" fillId="0" borderId="0" xfId="1" applyAlignment="1">
      <alignment horizontal="center"/>
    </xf>
    <xf numFmtId="9" fontId="6" fillId="0" borderId="0" xfId="1" applyNumberFormat="1" applyAlignment="1">
      <alignment horizontal="center"/>
    </xf>
    <xf numFmtId="164" fontId="2" fillId="0" borderId="0" xfId="0" applyNumberFormat="1" applyFont="1"/>
    <xf numFmtId="164" fontId="4" fillId="0" borderId="0" xfId="0" applyNumberFormat="1" applyFont="1"/>
    <xf numFmtId="0" fontId="7" fillId="0" borderId="0" xfId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7" fillId="0" borderId="0" xfId="1" applyFont="1" applyAlignment="1">
      <alignment horizontal="center" wrapText="1"/>
    </xf>
    <xf numFmtId="164" fontId="7" fillId="0" borderId="0" xfId="1" applyNumberFormat="1" applyFont="1" applyAlignment="1">
      <alignment horizontal="center" wrapText="1"/>
    </xf>
    <xf numFmtId="0" fontId="6" fillId="0" borderId="0" xfId="1" applyFont="1" applyAlignment="1">
      <alignment horizontal="center"/>
    </xf>
    <xf numFmtId="164" fontId="6" fillId="0" borderId="0" xfId="1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9" fontId="5" fillId="3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9" fontId="4" fillId="3" borderId="0" xfId="0" applyNumberFormat="1" applyFont="1" applyFill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Alignment="1">
      <alignment horizontal="center" vertical="center"/>
    </xf>
    <xf numFmtId="9" fontId="4" fillId="3" borderId="7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8" fillId="3" borderId="0" xfId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</cellXfs>
  <cellStyles count="2">
    <cellStyle name="Normal" xfId="0" builtinId="0"/>
    <cellStyle name="Normal_2 YR OLD 2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Percent Completing Requirements
3-4 Months</a:t>
            </a:r>
          </a:p>
        </c:rich>
      </c:tx>
      <c:layout>
        <c:manualLayout>
          <c:xMode val="edge"/>
          <c:yMode val="edge"/>
          <c:x val="0.22537029520794438"/>
          <c:y val="1.9444353688154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6926164498821"/>
          <c:y val="0.18663734600742482"/>
          <c:w val="0.83539347581552303"/>
          <c:h val="0.48385897708732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'!$D$6:$D$7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cat>
            <c:strRef>
              <c:f>'3rd Quarter 3_27 '!$A$8:$A$20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 All Areas</c:v>
                </c:pt>
              </c:strCache>
            </c:strRef>
          </c:cat>
          <c:val>
            <c:numRef>
              <c:f>'3rd Quarter 3_27 '!$D$8:$D$20</c:f>
              <c:numCache>
                <c:formatCode>0%</c:formatCode>
                <c:ptCount val="13"/>
                <c:pt idx="0">
                  <c:v>0.84887459807073951</c:v>
                </c:pt>
                <c:pt idx="1">
                  <c:v>0.89156626506024095</c:v>
                </c:pt>
                <c:pt idx="2">
                  <c:v>0.80808080808080807</c:v>
                </c:pt>
                <c:pt idx="3">
                  <c:v>0.88888888888888884</c:v>
                </c:pt>
                <c:pt idx="4">
                  <c:v>0.79746835443037978</c:v>
                </c:pt>
                <c:pt idx="5">
                  <c:v>0.7192982456140351</c:v>
                </c:pt>
                <c:pt idx="6">
                  <c:v>0.87209302325581395</c:v>
                </c:pt>
                <c:pt idx="7">
                  <c:v>0.86363636363636365</c:v>
                </c:pt>
                <c:pt idx="8">
                  <c:v>0.88268156424581001</c:v>
                </c:pt>
                <c:pt idx="9">
                  <c:v>0.91578947368421049</c:v>
                </c:pt>
                <c:pt idx="10">
                  <c:v>0.6633663366336634</c:v>
                </c:pt>
                <c:pt idx="11">
                  <c:v>0.70833333333333337</c:v>
                </c:pt>
                <c:pt idx="12">
                  <c:v>0.8445497630331753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92192"/>
        <c:axId val="110116864"/>
      </c:barChart>
      <c:catAx>
        <c:axId val="1099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Geneva"/>
                <a:cs typeface="Arial" pitchFamily="34" charset="0"/>
              </a:defRPr>
            </a:pPr>
            <a:endParaRPr lang="en-US"/>
          </a:p>
        </c:txPr>
        <c:crossAx val="11011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11686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Geneva"/>
                <a:cs typeface="Arial" pitchFamily="34" charset="0"/>
              </a:defRPr>
            </a:pPr>
            <a:endParaRPr lang="en-US"/>
          </a:p>
        </c:txPr>
        <c:crossAx val="109992192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Percent of 2 Year Olds with 4:3:1:3:3:1 Coverage</a:t>
            </a:r>
          </a:p>
        </c:rich>
      </c:tx>
      <c:layout>
        <c:manualLayout>
          <c:xMode val="edge"/>
          <c:yMode val="edge"/>
          <c:x val="0.18905704968697093"/>
          <c:y val="2.464566929133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7575075842798"/>
          <c:y val="0.13726356786046912"/>
          <c:w val="0.85868152844530821"/>
          <c:h val="0.57778934891203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'!$D$22</c:f>
              <c:strCache>
                <c:ptCount val="1"/>
                <c:pt idx="0">
                  <c:v>Percent with 4:3:1:3:3:1</c:v>
                </c:pt>
              </c:strCache>
            </c:strRef>
          </c:tx>
          <c:invertIfNegative val="0"/>
          <c:cat>
            <c:strRef>
              <c:f>'3rd Quarter 2 Year Olds '!$A$23:$A$35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2 Year Olds '!$D$23:$D$35</c:f>
              <c:numCache>
                <c:formatCode>0%</c:formatCode>
                <c:ptCount val="13"/>
                <c:pt idx="0">
                  <c:v>0.70111156854672707</c:v>
                </c:pt>
                <c:pt idx="1">
                  <c:v>0.85538068906848153</c:v>
                </c:pt>
                <c:pt idx="2">
                  <c:v>0.86786469344608874</c:v>
                </c:pt>
                <c:pt idx="3">
                  <c:v>0.74039215686274507</c:v>
                </c:pt>
                <c:pt idx="4">
                  <c:v>0.83002056202878682</c:v>
                </c:pt>
                <c:pt idx="5">
                  <c:v>0.64972144846796653</c:v>
                </c:pt>
                <c:pt idx="6">
                  <c:v>0.84170854271356788</c:v>
                </c:pt>
                <c:pt idx="7">
                  <c:v>0.87453617810760664</c:v>
                </c:pt>
                <c:pt idx="8">
                  <c:v>0.84430856067732829</c:v>
                </c:pt>
                <c:pt idx="9">
                  <c:v>0.83036471586089911</c:v>
                </c:pt>
                <c:pt idx="10">
                  <c:v>0.58905579399141628</c:v>
                </c:pt>
                <c:pt idx="11">
                  <c:v>0.8023529411764706</c:v>
                </c:pt>
                <c:pt idx="12">
                  <c:v>0.80148716718637558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41888"/>
        <c:axId val="111972352"/>
      </c:barChart>
      <c:catAx>
        <c:axId val="1119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7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97235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41888"/>
        <c:crosses val="autoZero"/>
        <c:crossBetween val="between"/>
        <c:majorUnit val="0.1"/>
        <c:minorUnit val="5.1948603351955301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Percent of 2 year olds with 4:3:1:3:3:1:4 Coverage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336541265675124"/>
          <c:y val="0.16589249178498364"/>
          <c:w val="0.84404199475065611"/>
          <c:h val="0.55589187178374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'!$D$39</c:f>
              <c:strCache>
                <c:ptCount val="1"/>
                <c:pt idx="0">
                  <c:v>Percent with 4:3:1:3:3:1:4</c:v>
                </c:pt>
              </c:strCache>
            </c:strRef>
          </c:tx>
          <c:invertIfNegative val="0"/>
          <c:cat>
            <c:strRef>
              <c:f>'3rd Quarter 2 Year Olds '!$A$40:$A$52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2 Year Olds '!$D$40:$D$52</c:f>
              <c:numCache>
                <c:formatCode>0%</c:formatCode>
                <c:ptCount val="13"/>
                <c:pt idx="0">
                  <c:v>0.64841498559077815</c:v>
                </c:pt>
                <c:pt idx="1">
                  <c:v>0.75074436410038281</c:v>
                </c:pt>
                <c:pt idx="2">
                  <c:v>0.81183932346723042</c:v>
                </c:pt>
                <c:pt idx="3">
                  <c:v>0.70039215686274514</c:v>
                </c:pt>
                <c:pt idx="4">
                  <c:v>0.74708704592186426</c:v>
                </c:pt>
                <c:pt idx="5">
                  <c:v>0.55710306406685239</c:v>
                </c:pt>
                <c:pt idx="6">
                  <c:v>0.80150753768844218</c:v>
                </c:pt>
                <c:pt idx="7">
                  <c:v>0.81655844155844159</c:v>
                </c:pt>
                <c:pt idx="8">
                  <c:v>0.79915333960489177</c:v>
                </c:pt>
                <c:pt idx="9">
                  <c:v>0.76972010178117045</c:v>
                </c:pt>
                <c:pt idx="10">
                  <c:v>0.55042918454935619</c:v>
                </c:pt>
                <c:pt idx="11">
                  <c:v>0.70117647058823529</c:v>
                </c:pt>
                <c:pt idx="12">
                  <c:v>0.73758695130726792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71040"/>
        <c:axId val="112072576"/>
      </c:barChart>
      <c:catAx>
        <c:axId val="11207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2072576"/>
        <c:crosses val="autoZero"/>
        <c:auto val="1"/>
        <c:lblAlgn val="ctr"/>
        <c:lblOffset val="100"/>
        <c:noMultiLvlLbl val="0"/>
      </c:catAx>
      <c:valAx>
        <c:axId val="1120725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20710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Tdap and Mening Coverage for 13 year olds</a:t>
            </a:r>
          </a:p>
        </c:rich>
      </c:tx>
      <c:layout>
        <c:manualLayout>
          <c:xMode val="edge"/>
          <c:yMode val="edge"/>
          <c:x val="0.23815484526884734"/>
          <c:y val="3.30328747817028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51972596992758E-2"/>
          <c:y val="0.14964150969416329"/>
          <c:w val="0.73666635544074777"/>
          <c:h val="0.550059855892101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Adolescent'!$C$5</c:f>
              <c:strCache>
                <c:ptCount val="1"/>
                <c:pt idx="0">
                  <c:v>Tdap</c:v>
                </c:pt>
              </c:strCache>
            </c:strRef>
          </c:tx>
          <c:invertIfNegative val="0"/>
          <c:cat>
            <c:strRef>
              <c:f>'3rd Quarter Adolescent'!$A$6:$A$18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Adolescent'!$C$6:$C$18</c:f>
              <c:numCache>
                <c:formatCode>0%</c:formatCode>
                <c:ptCount val="13"/>
                <c:pt idx="0">
                  <c:v>0.80725319006044327</c:v>
                </c:pt>
                <c:pt idx="1">
                  <c:v>0.84214559386973176</c:v>
                </c:pt>
                <c:pt idx="2">
                  <c:v>0.84237461617195497</c:v>
                </c:pt>
                <c:pt idx="3">
                  <c:v>0.8217592592592593</c:v>
                </c:pt>
                <c:pt idx="4">
                  <c:v>0.90574214517876495</c:v>
                </c:pt>
                <c:pt idx="5">
                  <c:v>0.84325396825396826</c:v>
                </c:pt>
                <c:pt idx="6">
                  <c:v>0.81001727115716748</c:v>
                </c:pt>
                <c:pt idx="7">
                  <c:v>0.89068825910931171</c:v>
                </c:pt>
                <c:pt idx="8">
                  <c:v>0.86853988961364781</c:v>
                </c:pt>
                <c:pt idx="9">
                  <c:v>0.84160305343511455</c:v>
                </c:pt>
                <c:pt idx="10">
                  <c:v>0.8748577929465301</c:v>
                </c:pt>
                <c:pt idx="11">
                  <c:v>0.89696969696969697</c:v>
                </c:pt>
                <c:pt idx="12">
                  <c:v>0.85666555295689939</c:v>
                </c:pt>
              </c:numCache>
            </c:numRef>
          </c:val>
        </c:ser>
        <c:ser>
          <c:idx val="1"/>
          <c:order val="1"/>
          <c:tx>
            <c:strRef>
              <c:f>'3rd Quarter Adolescent'!$D$5</c:f>
              <c:strCache>
                <c:ptCount val="1"/>
                <c:pt idx="0">
                  <c:v>Tdap/Td</c:v>
                </c:pt>
              </c:strCache>
            </c:strRef>
          </c:tx>
          <c:invertIfNegative val="0"/>
          <c:cat>
            <c:strRef>
              <c:f>'3rd Quarter Adolescent'!$A$6:$A$18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Adolescent'!$D$6:$D$18</c:f>
              <c:numCache>
                <c:formatCode>0%</c:formatCode>
                <c:ptCount val="13"/>
                <c:pt idx="0">
                  <c:v>0.82404298186702485</c:v>
                </c:pt>
                <c:pt idx="1">
                  <c:v>0.86053639846743291</c:v>
                </c:pt>
                <c:pt idx="2">
                  <c:v>0.86079836233367446</c:v>
                </c:pt>
                <c:pt idx="3">
                  <c:v>0.83912037037037035</c:v>
                </c:pt>
                <c:pt idx="4">
                  <c:v>0.91874322860238355</c:v>
                </c:pt>
                <c:pt idx="5">
                  <c:v>0.84920634920634919</c:v>
                </c:pt>
                <c:pt idx="6">
                  <c:v>0.81347150259067358</c:v>
                </c:pt>
                <c:pt idx="7">
                  <c:v>0.90314543755839305</c:v>
                </c:pt>
                <c:pt idx="8">
                  <c:v>0.88108379327646769</c:v>
                </c:pt>
                <c:pt idx="9">
                  <c:v>0.8524173027989822</c:v>
                </c:pt>
                <c:pt idx="10">
                  <c:v>0.89988623435722415</c:v>
                </c:pt>
                <c:pt idx="11">
                  <c:v>0.90303030303030307</c:v>
                </c:pt>
                <c:pt idx="12">
                  <c:v>0.8704978282659539</c:v>
                </c:pt>
              </c:numCache>
            </c:numRef>
          </c:val>
        </c:ser>
        <c:ser>
          <c:idx val="2"/>
          <c:order val="2"/>
          <c:tx>
            <c:strRef>
              <c:f>'3rd Quarter Adolescent'!$E$5</c:f>
              <c:strCache>
                <c:ptCount val="1"/>
                <c:pt idx="0">
                  <c:v>Mening (MCV 4)</c:v>
                </c:pt>
              </c:strCache>
            </c:strRef>
          </c:tx>
          <c:invertIfNegative val="0"/>
          <c:cat>
            <c:strRef>
              <c:f>'3rd Quarter Adolescent'!$A$6:$A$18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Adolescent'!$E$6:$E$18</c:f>
              <c:numCache>
                <c:formatCode>0%</c:formatCode>
                <c:ptCount val="13"/>
                <c:pt idx="0">
                  <c:v>0.78979180658159842</c:v>
                </c:pt>
                <c:pt idx="1">
                  <c:v>0.81532567049808424</c:v>
                </c:pt>
                <c:pt idx="2">
                  <c:v>0.80143295803480041</c:v>
                </c:pt>
                <c:pt idx="3">
                  <c:v>0.53935185185185186</c:v>
                </c:pt>
                <c:pt idx="4">
                  <c:v>0.84182015167930657</c:v>
                </c:pt>
                <c:pt idx="5">
                  <c:v>0.68551587301587302</c:v>
                </c:pt>
                <c:pt idx="6">
                  <c:v>0.68221070811744389</c:v>
                </c:pt>
                <c:pt idx="7">
                  <c:v>0.88944254126440359</c:v>
                </c:pt>
                <c:pt idx="8">
                  <c:v>0.81685900652282994</c:v>
                </c:pt>
                <c:pt idx="9">
                  <c:v>0.84987277353689572</c:v>
                </c:pt>
                <c:pt idx="10">
                  <c:v>0.83959044368600677</c:v>
                </c:pt>
                <c:pt idx="11">
                  <c:v>0.88484848484848488</c:v>
                </c:pt>
                <c:pt idx="12">
                  <c:v>0.8056130972268627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69344"/>
        <c:axId val="112170880"/>
      </c:barChart>
      <c:catAx>
        <c:axId val="11216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7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70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69344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063770190781496"/>
          <c:y val="0.3352684416393476"/>
          <c:w val="0.14936229809218504"/>
          <c:h val="0.29331658445418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Immunization Coverage for 13 - 17 years</a:t>
            </a:r>
          </a:p>
        </c:rich>
      </c:tx>
      <c:layout>
        <c:manualLayout>
          <c:xMode val="edge"/>
          <c:yMode val="edge"/>
          <c:x val="0.29975170911855198"/>
          <c:y val="3.26085983438116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89130263149907E-2"/>
          <c:y val="0.16304347826086962"/>
          <c:w val="0.70941419993733601"/>
          <c:h val="0.56521739130434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Adolescent'!$C$37</c:f>
              <c:strCache>
                <c:ptCount val="1"/>
                <c:pt idx="0">
                  <c:v>HepB3</c:v>
                </c:pt>
              </c:strCache>
            </c:strRef>
          </c:tx>
          <c:invertIfNegative val="0"/>
          <c:cat>
            <c:strRef>
              <c:f>'3rd Quarter Adolescent'!$A$38:$A$50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Adolescent'!$C$38:$C$50</c:f>
              <c:numCache>
                <c:formatCode>0%</c:formatCode>
                <c:ptCount val="13"/>
                <c:pt idx="0">
                  <c:v>0.91578540108331186</c:v>
                </c:pt>
                <c:pt idx="1">
                  <c:v>0.97220898840717807</c:v>
                </c:pt>
                <c:pt idx="2">
                  <c:v>0.92150395778364114</c:v>
                </c:pt>
                <c:pt idx="3">
                  <c:v>0.93703075805279734</c:v>
                </c:pt>
                <c:pt idx="4">
                  <c:v>0.97233718144195169</c:v>
                </c:pt>
                <c:pt idx="5">
                  <c:v>0.83110776753808535</c:v>
                </c:pt>
                <c:pt idx="6">
                  <c:v>0.91503034630489111</c:v>
                </c:pt>
                <c:pt idx="7">
                  <c:v>0.95254260302803995</c:v>
                </c:pt>
                <c:pt idx="8">
                  <c:v>0.84296763688174237</c:v>
                </c:pt>
                <c:pt idx="9">
                  <c:v>0.83137143667564883</c:v>
                </c:pt>
                <c:pt idx="10">
                  <c:v>0.91160220994475138</c:v>
                </c:pt>
                <c:pt idx="11">
                  <c:v>0.90299401197604789</c:v>
                </c:pt>
                <c:pt idx="12">
                  <c:v>0.90856732455837463</c:v>
                </c:pt>
              </c:numCache>
            </c:numRef>
          </c:val>
        </c:ser>
        <c:ser>
          <c:idx val="1"/>
          <c:order val="1"/>
          <c:tx>
            <c:strRef>
              <c:f>'3rd Quarter Adolescent'!$D$37</c:f>
              <c:strCache>
                <c:ptCount val="1"/>
                <c:pt idx="0">
                  <c:v>MMR2</c:v>
                </c:pt>
              </c:strCache>
            </c:strRef>
          </c:tx>
          <c:invertIfNegative val="0"/>
          <c:cat>
            <c:strRef>
              <c:f>'3rd Quarter Adolescent'!$A$38:$A$50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Adolescent'!$D$38:$D$50</c:f>
              <c:numCache>
                <c:formatCode>0%</c:formatCode>
                <c:ptCount val="13"/>
                <c:pt idx="0">
                  <c:v>0.91604333247356207</c:v>
                </c:pt>
                <c:pt idx="1">
                  <c:v>0.96855645545497859</c:v>
                </c:pt>
                <c:pt idx="2">
                  <c:v>0.9256816182937555</c:v>
                </c:pt>
                <c:pt idx="3">
                  <c:v>0.93727294744490186</c:v>
                </c:pt>
                <c:pt idx="4">
                  <c:v>0.9664561097800044</c:v>
                </c:pt>
                <c:pt idx="5">
                  <c:v>0.81380477712996047</c:v>
                </c:pt>
                <c:pt idx="6">
                  <c:v>0.91431631560157089</c:v>
                </c:pt>
                <c:pt idx="7">
                  <c:v>0.96089347545658221</c:v>
                </c:pt>
                <c:pt idx="8">
                  <c:v>0.83533482597191122</c:v>
                </c:pt>
                <c:pt idx="9">
                  <c:v>0.83321514678768971</c:v>
                </c:pt>
                <c:pt idx="10">
                  <c:v>0.90629834254143649</c:v>
                </c:pt>
                <c:pt idx="11">
                  <c:v>0.90419161676646709</c:v>
                </c:pt>
                <c:pt idx="12">
                  <c:v>0.90740715163736307</c:v>
                </c:pt>
              </c:numCache>
            </c:numRef>
          </c:val>
        </c:ser>
        <c:ser>
          <c:idx val="2"/>
          <c:order val="2"/>
          <c:tx>
            <c:strRef>
              <c:f>'3rd Quarter Adolescent'!$E$37</c:f>
              <c:strCache>
                <c:ptCount val="1"/>
                <c:pt idx="0">
                  <c:v>Var2/Hx of chickenpox</c:v>
                </c:pt>
              </c:strCache>
            </c:strRef>
          </c:tx>
          <c:invertIfNegative val="0"/>
          <c:cat>
            <c:strRef>
              <c:f>'3rd Quarter Adolescent'!$A$38:$A$50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Adolescent'!$E$38:$E$50</c:f>
              <c:numCache>
                <c:formatCode>0%</c:formatCode>
                <c:ptCount val="13"/>
                <c:pt idx="0">
                  <c:v>0.825380448800619</c:v>
                </c:pt>
                <c:pt idx="1">
                  <c:v>0.92742575829760199</c:v>
                </c:pt>
                <c:pt idx="2">
                  <c:v>0.85839929639401935</c:v>
                </c:pt>
                <c:pt idx="3">
                  <c:v>0.81690481956890293</c:v>
                </c:pt>
                <c:pt idx="4">
                  <c:v>0.87932912219560011</c:v>
                </c:pt>
                <c:pt idx="5">
                  <c:v>0.67049087831483922</c:v>
                </c:pt>
                <c:pt idx="6">
                  <c:v>0.77436629775080323</c:v>
                </c:pt>
                <c:pt idx="7">
                  <c:v>0.91207821304908687</c:v>
                </c:pt>
                <c:pt idx="8">
                  <c:v>0.7666395277834317</c:v>
                </c:pt>
                <c:pt idx="9">
                  <c:v>0.80002836477095451</c:v>
                </c:pt>
                <c:pt idx="10">
                  <c:v>0.83690607734806632</c:v>
                </c:pt>
                <c:pt idx="11">
                  <c:v>0.87425149700598803</c:v>
                </c:pt>
                <c:pt idx="12">
                  <c:v>0.8343991271079928</c:v>
                </c:pt>
              </c:numCache>
            </c:numRef>
          </c:val>
        </c:ser>
        <c:ser>
          <c:idx val="3"/>
          <c:order val="3"/>
          <c:tx>
            <c:strRef>
              <c:f>'3rd Quarter Adolescent'!$F$37</c:f>
              <c:strCache>
                <c:ptCount val="1"/>
                <c:pt idx="0">
                  <c:v>Tdap</c:v>
                </c:pt>
              </c:strCache>
            </c:strRef>
          </c:tx>
          <c:invertIfNegative val="0"/>
          <c:cat>
            <c:strRef>
              <c:f>'3rd Quarter Adolescent'!$A$38:$A$50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Adolescent'!$F$38:$F$50</c:f>
              <c:numCache>
                <c:formatCode>0%</c:formatCode>
                <c:ptCount val="13"/>
                <c:pt idx="0">
                  <c:v>0.82318803198349244</c:v>
                </c:pt>
                <c:pt idx="1">
                  <c:v>0.8918532634587899</c:v>
                </c:pt>
                <c:pt idx="2">
                  <c:v>0.86961301671064206</c:v>
                </c:pt>
                <c:pt idx="3">
                  <c:v>0.84960038750302735</c:v>
                </c:pt>
                <c:pt idx="4">
                  <c:v>0.92267479851884127</c:v>
                </c:pt>
                <c:pt idx="5">
                  <c:v>0.85461726537521154</c:v>
                </c:pt>
                <c:pt idx="6">
                  <c:v>0.85183862906104968</c:v>
                </c:pt>
                <c:pt idx="7">
                  <c:v>0.91818860750899589</c:v>
                </c:pt>
                <c:pt idx="8">
                  <c:v>0.83716670059027076</c:v>
                </c:pt>
                <c:pt idx="9">
                  <c:v>0.80031201248049921</c:v>
                </c:pt>
                <c:pt idx="10">
                  <c:v>0.86254143646408843</c:v>
                </c:pt>
                <c:pt idx="11">
                  <c:v>0.89700598802395215</c:v>
                </c:pt>
                <c:pt idx="12">
                  <c:v>0.86561330331616093</c:v>
                </c:pt>
              </c:numCache>
            </c:numRef>
          </c:val>
        </c:ser>
        <c:ser>
          <c:idx val="4"/>
          <c:order val="4"/>
          <c:tx>
            <c:strRef>
              <c:f>'3rd Quarter Adolescent'!$G$37</c:f>
              <c:strCache>
                <c:ptCount val="1"/>
                <c:pt idx="0">
                  <c:v>Tdap/Td</c:v>
                </c:pt>
              </c:strCache>
            </c:strRef>
          </c:tx>
          <c:invertIfNegative val="0"/>
          <c:cat>
            <c:strRef>
              <c:f>'3rd Quarter Adolescent'!$A$38:$A$50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Adolescent'!$G$38:$G$50</c:f>
              <c:numCache>
                <c:formatCode>0%</c:formatCode>
                <c:ptCount val="13"/>
                <c:pt idx="0">
                  <c:v>0.85904049522826931</c:v>
                </c:pt>
                <c:pt idx="1">
                  <c:v>0.91313323804986501</c:v>
                </c:pt>
                <c:pt idx="2">
                  <c:v>0.89489885664028146</c:v>
                </c:pt>
                <c:pt idx="3">
                  <c:v>0.88229595543715189</c:v>
                </c:pt>
                <c:pt idx="4">
                  <c:v>0.94162491831844919</c:v>
                </c:pt>
                <c:pt idx="5">
                  <c:v>0.86364491254466802</c:v>
                </c:pt>
                <c:pt idx="6">
                  <c:v>0.87325955016065693</c:v>
                </c:pt>
                <c:pt idx="7">
                  <c:v>0.93658768416049965</c:v>
                </c:pt>
                <c:pt idx="8">
                  <c:v>0.86596784042336661</c:v>
                </c:pt>
                <c:pt idx="9">
                  <c:v>0.81945823287476949</c:v>
                </c:pt>
                <c:pt idx="10">
                  <c:v>0.89745856353591158</c:v>
                </c:pt>
                <c:pt idx="11">
                  <c:v>0.90658682634730536</c:v>
                </c:pt>
                <c:pt idx="12">
                  <c:v>0.88925873237296793</c:v>
                </c:pt>
              </c:numCache>
            </c:numRef>
          </c:val>
        </c:ser>
        <c:ser>
          <c:idx val="5"/>
          <c:order val="5"/>
          <c:tx>
            <c:strRef>
              <c:f>'3rd Quarter Adolescent'!$H$37</c:f>
              <c:strCache>
                <c:ptCount val="1"/>
                <c:pt idx="0">
                  <c:v>Mening (MCV 4)</c:v>
                </c:pt>
              </c:strCache>
            </c:strRef>
          </c:tx>
          <c:invertIfNegative val="0"/>
          <c:cat>
            <c:strRef>
              <c:f>'3rd Quarter Adolescent'!$A$38:$A$50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Adolescent'!$H$38:$H$50</c:f>
              <c:numCache>
                <c:formatCode>0%</c:formatCode>
                <c:ptCount val="13"/>
                <c:pt idx="0">
                  <c:v>0.83286045911787465</c:v>
                </c:pt>
                <c:pt idx="1">
                  <c:v>0.85072256630141341</c:v>
                </c:pt>
                <c:pt idx="2">
                  <c:v>0.82563764291996478</c:v>
                </c:pt>
                <c:pt idx="3">
                  <c:v>0.69193509324291591</c:v>
                </c:pt>
                <c:pt idx="4">
                  <c:v>0.88390328904378135</c:v>
                </c:pt>
                <c:pt idx="5">
                  <c:v>0.72973481286439723</c:v>
                </c:pt>
                <c:pt idx="6">
                  <c:v>0.74544805426633343</c:v>
                </c:pt>
                <c:pt idx="7">
                  <c:v>0.91852807386787971</c:v>
                </c:pt>
                <c:pt idx="8">
                  <c:v>0.8005292082230816</c:v>
                </c:pt>
                <c:pt idx="9">
                  <c:v>0.81421075024819178</c:v>
                </c:pt>
                <c:pt idx="10">
                  <c:v>0.83513812154696132</c:v>
                </c:pt>
                <c:pt idx="11">
                  <c:v>0.91137724550898203</c:v>
                </c:pt>
                <c:pt idx="12">
                  <c:v>0.8304766377083822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93888"/>
        <c:axId val="113495424"/>
      </c:barChart>
      <c:catAx>
        <c:axId val="1134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9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4954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493888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36275431324511"/>
          <c:y val="0.16672974017782663"/>
          <c:w val="0.19463724568675489"/>
          <c:h val="0.55335164499786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HPV Coverage for 13-17 Year old Females</a:t>
            </a:r>
          </a:p>
        </c:rich>
      </c:tx>
      <c:layout>
        <c:manualLayout>
          <c:xMode val="edge"/>
          <c:yMode val="edge"/>
          <c:x val="0.25932321764500466"/>
          <c:y val="3.4482674101534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6448989473797"/>
          <c:y val="0.16101877823212019"/>
          <c:w val="0.76660899147263262"/>
          <c:h val="0.49797573586563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Adolescent'!$C$69</c:f>
              <c:strCache>
                <c:ptCount val="1"/>
                <c:pt idx="0">
                  <c:v>HPV1 </c:v>
                </c:pt>
              </c:strCache>
            </c:strRef>
          </c:tx>
          <c:invertIfNegative val="0"/>
          <c:cat>
            <c:strRef>
              <c:f>'3rd Quarter Adolescent'!$A$70:$A$82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Adolescent'!$C$70:$C$82</c:f>
              <c:numCache>
                <c:formatCode>0%</c:formatCode>
                <c:ptCount val="13"/>
                <c:pt idx="0">
                  <c:v>0.74933782807608962</c:v>
                </c:pt>
                <c:pt idx="1">
                  <c:v>0.82963446475195823</c:v>
                </c:pt>
                <c:pt idx="2">
                  <c:v>0.78499156829679595</c:v>
                </c:pt>
                <c:pt idx="3">
                  <c:v>0.6793168880455408</c:v>
                </c:pt>
                <c:pt idx="4">
                  <c:v>0.84028960817717202</c:v>
                </c:pt>
                <c:pt idx="5">
                  <c:v>0.6561814191660571</c:v>
                </c:pt>
                <c:pt idx="6">
                  <c:v>0.70990237099023712</c:v>
                </c:pt>
                <c:pt idx="7">
                  <c:v>0.87027674294837676</c:v>
                </c:pt>
                <c:pt idx="8">
                  <c:v>0.68380213385063049</c:v>
                </c:pt>
                <c:pt idx="9">
                  <c:v>0.74256074256074256</c:v>
                </c:pt>
                <c:pt idx="10">
                  <c:v>0.79361609094884122</c:v>
                </c:pt>
                <c:pt idx="11">
                  <c:v>0.88209606986899558</c:v>
                </c:pt>
                <c:pt idx="12">
                  <c:v>0.77062104472809179</c:v>
                </c:pt>
              </c:numCache>
            </c:numRef>
          </c:val>
        </c:ser>
        <c:ser>
          <c:idx val="1"/>
          <c:order val="1"/>
          <c:tx>
            <c:strRef>
              <c:f>'3rd Quarter Adolescent'!$D$69</c:f>
              <c:strCache>
                <c:ptCount val="1"/>
                <c:pt idx="0">
                  <c:v>HPV2 </c:v>
                </c:pt>
              </c:strCache>
            </c:strRef>
          </c:tx>
          <c:invertIfNegative val="0"/>
          <c:cat>
            <c:strRef>
              <c:f>'3rd Quarter Adolescent'!$A$70:$A$82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Adolescent'!$D$70:$D$82</c:f>
              <c:numCache>
                <c:formatCode>0%</c:formatCode>
                <c:ptCount val="13"/>
                <c:pt idx="0">
                  <c:v>0.60558632313989891</c:v>
                </c:pt>
                <c:pt idx="1">
                  <c:v>0.70300261096605743</c:v>
                </c:pt>
                <c:pt idx="2">
                  <c:v>0.66441821247892074</c:v>
                </c:pt>
                <c:pt idx="3">
                  <c:v>0.48956356736242884</c:v>
                </c:pt>
                <c:pt idx="4">
                  <c:v>0.717206132879046</c:v>
                </c:pt>
                <c:pt idx="5">
                  <c:v>0.50329188002926117</c:v>
                </c:pt>
                <c:pt idx="6">
                  <c:v>0.58228730822873087</c:v>
                </c:pt>
                <c:pt idx="7">
                  <c:v>0.7760777009047366</c:v>
                </c:pt>
                <c:pt idx="8">
                  <c:v>0.55674102812803106</c:v>
                </c:pt>
                <c:pt idx="9">
                  <c:v>0.63499863499863496</c:v>
                </c:pt>
                <c:pt idx="10">
                  <c:v>0.6558810668998688</c:v>
                </c:pt>
                <c:pt idx="11">
                  <c:v>0.80786026200873362</c:v>
                </c:pt>
                <c:pt idx="12">
                  <c:v>0.64547356001287137</c:v>
                </c:pt>
              </c:numCache>
            </c:numRef>
          </c:val>
        </c:ser>
        <c:ser>
          <c:idx val="2"/>
          <c:order val="2"/>
          <c:tx>
            <c:strRef>
              <c:f>'3rd Quarter Adolescent'!$E$69</c:f>
              <c:strCache>
                <c:ptCount val="1"/>
                <c:pt idx="0">
                  <c:v>HPV3 </c:v>
                </c:pt>
              </c:strCache>
            </c:strRef>
          </c:tx>
          <c:invertIfNegative val="0"/>
          <c:cat>
            <c:strRef>
              <c:f>'3rd Quarter Adolescent'!$A$70:$A$82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Adolescent'!$E$70:$E$82</c:f>
              <c:numCache>
                <c:formatCode>0%</c:formatCode>
                <c:ptCount val="13"/>
                <c:pt idx="0">
                  <c:v>0.44666506140139656</c:v>
                </c:pt>
                <c:pt idx="1">
                  <c:v>0.56396866840731075</c:v>
                </c:pt>
                <c:pt idx="2">
                  <c:v>0.52445193929173695</c:v>
                </c:pt>
                <c:pt idx="3">
                  <c:v>0.39516129032258063</c:v>
                </c:pt>
                <c:pt idx="4">
                  <c:v>0.58219761499148215</c:v>
                </c:pt>
                <c:pt idx="5">
                  <c:v>0.36430138990490124</c:v>
                </c:pt>
                <c:pt idx="6">
                  <c:v>0.44421199442119946</c:v>
                </c:pt>
                <c:pt idx="7">
                  <c:v>0.64422565194252257</c:v>
                </c:pt>
                <c:pt idx="8">
                  <c:v>0.42754607177497578</c:v>
                </c:pt>
                <c:pt idx="9">
                  <c:v>0.49959049959049961</c:v>
                </c:pt>
                <c:pt idx="10">
                  <c:v>0.49846961084390029</c:v>
                </c:pt>
                <c:pt idx="11">
                  <c:v>0.68777292576419213</c:v>
                </c:pt>
                <c:pt idx="12">
                  <c:v>0.50925131395473555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99616"/>
        <c:axId val="113601152"/>
      </c:barChart>
      <c:catAx>
        <c:axId val="1135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0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60115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99616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53204240027939"/>
          <c:y val="0.39367954492069818"/>
          <c:w val="0.10646795759972061"/>
          <c:h val="0.23968871595330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with Refusals
3-27 month old report</a:t>
            </a:r>
          </a:p>
        </c:rich>
      </c:tx>
      <c:layout>
        <c:manualLayout>
          <c:xMode val="edge"/>
          <c:yMode val="edge"/>
          <c:x val="0.26335218927958914"/>
          <c:y val="1.6901408450704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7205173812253"/>
          <c:y val="0.18489218590627302"/>
          <c:w val="0.67981181955143699"/>
          <c:h val="0.58181941149130967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'Refusals All Qtrs'!$A$6:$A$23</c:f>
              <c:strCache>
                <c:ptCount val="18"/>
                <c:pt idx="0">
                  <c:v>FY08 Q2</c:v>
                </c:pt>
                <c:pt idx="1">
                  <c:v>FY08 Q3</c:v>
                </c:pt>
                <c:pt idx="2">
                  <c:v>FY08 Q4</c:v>
                </c:pt>
                <c:pt idx="3">
                  <c:v>FY09 Q1</c:v>
                </c:pt>
                <c:pt idx="4">
                  <c:v>FY09 Q2</c:v>
                </c:pt>
                <c:pt idx="5">
                  <c:v>FY09 Q3</c:v>
                </c:pt>
                <c:pt idx="6">
                  <c:v>FY09 Q4</c:v>
                </c:pt>
                <c:pt idx="7">
                  <c:v>FY10 Q1</c:v>
                </c:pt>
                <c:pt idx="8">
                  <c:v>FY10 Q2</c:v>
                </c:pt>
                <c:pt idx="9">
                  <c:v>FY10 Q3</c:v>
                </c:pt>
                <c:pt idx="10">
                  <c:v>FY10 Q4</c:v>
                </c:pt>
                <c:pt idx="11">
                  <c:v>FY11 Q1</c:v>
                </c:pt>
                <c:pt idx="12">
                  <c:v>FY11 Q2</c:v>
                </c:pt>
                <c:pt idx="13">
                  <c:v>FY11 Q3</c:v>
                </c:pt>
                <c:pt idx="14">
                  <c:v>FY11 Q4</c:v>
                </c:pt>
                <c:pt idx="15">
                  <c:v>FY12 Q1</c:v>
                </c:pt>
                <c:pt idx="16">
                  <c:v>FY12 Q2</c:v>
                </c:pt>
                <c:pt idx="17">
                  <c:v>FY12 Q3</c:v>
                </c:pt>
              </c:strCache>
            </c:strRef>
          </c:cat>
          <c:val>
            <c:numRef>
              <c:f>'Refusals All Qtrs'!$D$6:$D$23</c:f>
              <c:numCache>
                <c:formatCode>0.0%</c:formatCode>
                <c:ptCount val="18"/>
                <c:pt idx="0">
                  <c:v>1.3376923307639243E-2</c:v>
                </c:pt>
                <c:pt idx="1">
                  <c:v>1.9671329952959862E-2</c:v>
                </c:pt>
                <c:pt idx="2">
                  <c:v>2.0606924401686561E-2</c:v>
                </c:pt>
                <c:pt idx="3">
                  <c:v>3.0743104760789366E-2</c:v>
                </c:pt>
                <c:pt idx="4">
                  <c:v>3.482158760315858E-2</c:v>
                </c:pt>
                <c:pt idx="5">
                  <c:v>3.2834655130978128E-2</c:v>
                </c:pt>
                <c:pt idx="6">
                  <c:v>3.269194844012703E-2</c:v>
                </c:pt>
                <c:pt idx="7">
                  <c:v>4.0507210631691958E-2</c:v>
                </c:pt>
                <c:pt idx="8">
                  <c:v>6.1398757368169507E-2</c:v>
                </c:pt>
                <c:pt idx="9">
                  <c:v>6.2062690219949167E-2</c:v>
                </c:pt>
                <c:pt idx="10">
                  <c:v>5.8777355646959087E-2</c:v>
                </c:pt>
                <c:pt idx="11">
                  <c:v>6.2880584577911666E-2</c:v>
                </c:pt>
                <c:pt idx="12">
                  <c:v>6.3542004541031469E-2</c:v>
                </c:pt>
                <c:pt idx="13">
                  <c:v>5.7867094379972957E-2</c:v>
                </c:pt>
                <c:pt idx="14">
                  <c:v>5.2502404563696065E-2</c:v>
                </c:pt>
                <c:pt idx="15">
                  <c:v>4.7726355441948067E-2</c:v>
                </c:pt>
                <c:pt idx="16">
                  <c:v>5.4365733113673806E-2</c:v>
                </c:pt>
                <c:pt idx="17">
                  <c:v>5.2907860201685315E-2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1632"/>
        <c:axId val="113984256"/>
      </c:lineChart>
      <c:catAx>
        <c:axId val="11362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8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8425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21632"/>
        <c:crosses val="autoZero"/>
        <c:crossBetween val="between"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57646133583484"/>
          <c:y val="0.36056411962589185"/>
          <c:w val="0.16053384121208669"/>
          <c:h val="0.180282059812945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with Refusals
2 year old report</a:t>
            </a:r>
          </a:p>
        </c:rich>
      </c:tx>
      <c:layout>
        <c:manualLayout>
          <c:xMode val="edge"/>
          <c:yMode val="edge"/>
          <c:x val="0.28415359051341604"/>
          <c:y val="1.4577371376964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927113443321"/>
          <c:y val="0.17704914748251888"/>
          <c:w val="0.68735058655302506"/>
          <c:h val="0.60128829316182808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Qtrs'!$D$26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'Refusals All Qtrs'!$A$27:$A$44</c:f>
              <c:strCache>
                <c:ptCount val="18"/>
                <c:pt idx="0">
                  <c:v>FY08 Q2</c:v>
                </c:pt>
                <c:pt idx="1">
                  <c:v>FY08 Q3</c:v>
                </c:pt>
                <c:pt idx="2">
                  <c:v>FY08 Q4</c:v>
                </c:pt>
                <c:pt idx="3">
                  <c:v>FY09 Q1</c:v>
                </c:pt>
                <c:pt idx="4">
                  <c:v>FY09 Q2</c:v>
                </c:pt>
                <c:pt idx="5">
                  <c:v>FY09 Q3</c:v>
                </c:pt>
                <c:pt idx="6">
                  <c:v>FY09 Q4</c:v>
                </c:pt>
                <c:pt idx="7">
                  <c:v>FY10 Q1</c:v>
                </c:pt>
                <c:pt idx="8">
                  <c:v>FY10 Q2</c:v>
                </c:pt>
                <c:pt idx="9">
                  <c:v>FY10 Q3</c:v>
                </c:pt>
                <c:pt idx="10">
                  <c:v>FY10 Q4</c:v>
                </c:pt>
                <c:pt idx="11">
                  <c:v>FY11 Q1</c:v>
                </c:pt>
                <c:pt idx="12">
                  <c:v>FY11 Q2</c:v>
                </c:pt>
                <c:pt idx="13">
                  <c:v>FY11 Q3</c:v>
                </c:pt>
                <c:pt idx="14">
                  <c:v>FY11 Q4</c:v>
                </c:pt>
                <c:pt idx="15">
                  <c:v>FY12 Q1</c:v>
                </c:pt>
                <c:pt idx="16">
                  <c:v>FY12 Q2</c:v>
                </c:pt>
                <c:pt idx="17">
                  <c:v>FY12 Q3</c:v>
                </c:pt>
              </c:strCache>
            </c:strRef>
          </c:cat>
          <c:val>
            <c:numRef>
              <c:f>'Refusals All Qtrs'!$D$27:$D$44</c:f>
              <c:numCache>
                <c:formatCode>0.0%</c:formatCode>
                <c:ptCount val="18"/>
                <c:pt idx="0">
                  <c:v>1.9091271422877639E-2</c:v>
                </c:pt>
                <c:pt idx="1">
                  <c:v>2.3454419155804356E-2</c:v>
                </c:pt>
                <c:pt idx="2">
                  <c:v>3.2371960169794108E-2</c:v>
                </c:pt>
                <c:pt idx="3">
                  <c:v>3.6589642676226476E-2</c:v>
                </c:pt>
                <c:pt idx="4">
                  <c:v>4.5378419331685141E-2</c:v>
                </c:pt>
                <c:pt idx="5">
                  <c:v>4.7800691381571107E-2</c:v>
                </c:pt>
                <c:pt idx="6">
                  <c:v>4.3457189014539578E-2</c:v>
                </c:pt>
                <c:pt idx="7">
                  <c:v>5.0017736786094356E-2</c:v>
                </c:pt>
                <c:pt idx="8">
                  <c:v>6.5209117435615513E-2</c:v>
                </c:pt>
                <c:pt idx="9">
                  <c:v>7.3443779217583854E-2</c:v>
                </c:pt>
                <c:pt idx="10">
                  <c:v>7.4296685866933804E-2</c:v>
                </c:pt>
                <c:pt idx="11">
                  <c:v>8.2354987390207843E-2</c:v>
                </c:pt>
                <c:pt idx="12">
                  <c:v>8.8173223028870498E-2</c:v>
                </c:pt>
                <c:pt idx="13">
                  <c:v>9.4390683942922743E-2</c:v>
                </c:pt>
                <c:pt idx="14">
                  <c:v>0.13060808716063599</c:v>
                </c:pt>
                <c:pt idx="15">
                  <c:v>8.1464907073382345E-2</c:v>
                </c:pt>
                <c:pt idx="16">
                  <c:v>8.5188509874326745E-2</c:v>
                </c:pt>
                <c:pt idx="17">
                  <c:v>8.9517869992804033E-2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25216"/>
        <c:axId val="114027136"/>
      </c:lineChart>
      <c:catAx>
        <c:axId val="11402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2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02713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25216"/>
        <c:crosses val="autoZero"/>
        <c:crossBetween val="between"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14513113918321"/>
          <c:y val="0.36151647710702828"/>
          <c:w val="0.15185690817424802"/>
          <c:h val="0.177842877167235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with Refusals</a:t>
            </a:r>
          </a:p>
          <a:p>
            <a:pPr>
              <a:defRPr/>
            </a:pPr>
            <a:r>
              <a:rPr lang="en-US" sz="1400"/>
              <a:t>Adolescent</a:t>
            </a:r>
            <a:r>
              <a:rPr lang="en-US" sz="1400" baseline="0"/>
              <a:t> Report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22090468186584084"/>
          <c:w val="0.68401049868766406"/>
          <c:h val="0.56374038205625587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Qtrs'!$D$47</c:f>
              <c:strCache>
                <c:ptCount val="1"/>
                <c:pt idx="0">
                  <c:v>Percent with Refusals</c:v>
                </c:pt>
              </c:strCache>
            </c:strRef>
          </c:tx>
          <c:cat>
            <c:strRef>
              <c:f>'Refusals All Qtrs'!$A$48:$A$52</c:f>
              <c:strCache>
                <c:ptCount val="5"/>
                <c:pt idx="0">
                  <c:v>FY11 Q3</c:v>
                </c:pt>
                <c:pt idx="1">
                  <c:v>FY11 Q4</c:v>
                </c:pt>
                <c:pt idx="2">
                  <c:v>FY12 Q1</c:v>
                </c:pt>
                <c:pt idx="3">
                  <c:v>FY12 Q2</c:v>
                </c:pt>
                <c:pt idx="4">
                  <c:v>FY12 Q3</c:v>
                </c:pt>
              </c:strCache>
            </c:strRef>
          </c:cat>
          <c:val>
            <c:numRef>
              <c:f>'Refusals All Qtrs'!$D$48:$D$52</c:f>
              <c:numCache>
                <c:formatCode>0.0%</c:formatCode>
                <c:ptCount val="5"/>
                <c:pt idx="0">
                  <c:v>0.1104926042514919</c:v>
                </c:pt>
                <c:pt idx="1">
                  <c:v>0.11917524713020451</c:v>
                </c:pt>
                <c:pt idx="2">
                  <c:v>0.12695229494262644</c:v>
                </c:pt>
                <c:pt idx="3">
                  <c:v>0.13695922897828794</c:v>
                </c:pt>
                <c:pt idx="4">
                  <c:v>0.14402718119414942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51712"/>
        <c:axId val="114061696"/>
      </c:lineChart>
      <c:catAx>
        <c:axId val="11405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114061696"/>
        <c:crosses val="autoZero"/>
        <c:auto val="1"/>
        <c:lblAlgn val="ctr"/>
        <c:lblOffset val="100"/>
        <c:noMultiLvlLbl val="0"/>
      </c:catAx>
      <c:valAx>
        <c:axId val="114061696"/>
        <c:scaling>
          <c:orientation val="minMax"/>
          <c:max val="0.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4051712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9549890517828925"/>
          <c:y val="0.40947241529662209"/>
          <c:w val="0.1878344764915435"/>
          <c:h val="0.20408764865303891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Percent Completing Requirements
 7-15 Months</a:t>
            </a:r>
          </a:p>
        </c:rich>
      </c:tx>
      <c:layout>
        <c:manualLayout>
          <c:xMode val="edge"/>
          <c:yMode val="edge"/>
          <c:x val="0.2341292872098853"/>
          <c:y val="1.55328083989501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302161667994"/>
          <c:y val="0.18439299565166301"/>
          <c:w val="0.84476068300451235"/>
          <c:h val="0.49433404915294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'!$D$70:$D$71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cat>
            <c:strRef>
              <c:f>'3rd Quarter 3_27 '!$A$72:$A$84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 All Areas</c:v>
                </c:pt>
              </c:strCache>
            </c:strRef>
          </c:cat>
          <c:val>
            <c:numRef>
              <c:f>'3rd Quarter 3_27 '!$D$72:$D$84</c:f>
              <c:numCache>
                <c:formatCode>0%</c:formatCode>
                <c:ptCount val="13"/>
                <c:pt idx="0">
                  <c:v>0.7068965517241379</c:v>
                </c:pt>
                <c:pt idx="1">
                  <c:v>0.77786818551668024</c:v>
                </c:pt>
                <c:pt idx="2">
                  <c:v>0.73491379310344829</c:v>
                </c:pt>
                <c:pt idx="3">
                  <c:v>0.65807327001356852</c:v>
                </c:pt>
                <c:pt idx="4">
                  <c:v>0.75094339622641515</c:v>
                </c:pt>
                <c:pt idx="5">
                  <c:v>0.64492753623188404</c:v>
                </c:pt>
                <c:pt idx="6">
                  <c:v>0.76103896103896107</c:v>
                </c:pt>
                <c:pt idx="7">
                  <c:v>0.83921209344938164</c:v>
                </c:pt>
                <c:pt idx="8">
                  <c:v>0.79832810867293624</c:v>
                </c:pt>
                <c:pt idx="9">
                  <c:v>0.83348174532502228</c:v>
                </c:pt>
                <c:pt idx="10">
                  <c:v>0.60697674418604652</c:v>
                </c:pt>
                <c:pt idx="11">
                  <c:v>0.759493670886076</c:v>
                </c:pt>
                <c:pt idx="12">
                  <c:v>0.76041272245361602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36704"/>
        <c:axId val="110142592"/>
      </c:barChart>
      <c:catAx>
        <c:axId val="1101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1014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1425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0136704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Geneva"/>
          <a:cs typeface="Arial" pitchFamily="34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Percent Completing Requirements 
16-18 months</a:t>
            </a:r>
          </a:p>
        </c:rich>
      </c:tx>
      <c:layout>
        <c:manualLayout>
          <c:xMode val="edge"/>
          <c:yMode val="edge"/>
          <c:x val="0.25543481098011922"/>
          <c:y val="2.985064086720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4320041545611"/>
          <c:y val="0.19822031954743527"/>
          <c:w val="0.83564362465741526"/>
          <c:h val="0.47559924936701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'!$D$102:$D$103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cat>
            <c:strRef>
              <c:f>'3rd Quarter 3_27 '!$A$104:$A$116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3_27 '!$D$104:$D$116</c:f>
              <c:numCache>
                <c:formatCode>0%</c:formatCode>
                <c:ptCount val="13"/>
                <c:pt idx="0">
                  <c:v>0.57074340527577938</c:v>
                </c:pt>
                <c:pt idx="1">
                  <c:v>0.65228426395939088</c:v>
                </c:pt>
                <c:pt idx="2">
                  <c:v>0.54374999999999996</c:v>
                </c:pt>
                <c:pt idx="3">
                  <c:v>0.56862745098039214</c:v>
                </c:pt>
                <c:pt idx="4">
                  <c:v>0.59565217391304348</c:v>
                </c:pt>
                <c:pt idx="5">
                  <c:v>0.48689138576779029</c:v>
                </c:pt>
                <c:pt idx="6">
                  <c:v>0.73015873015873012</c:v>
                </c:pt>
                <c:pt idx="7">
                  <c:v>0.78457059679767105</c:v>
                </c:pt>
                <c:pt idx="8">
                  <c:v>0.72523961661341851</c:v>
                </c:pt>
                <c:pt idx="9">
                  <c:v>0.76589595375722541</c:v>
                </c:pt>
                <c:pt idx="10">
                  <c:v>0.46107784431137727</c:v>
                </c:pt>
                <c:pt idx="11">
                  <c:v>0.68571428571428572</c:v>
                </c:pt>
                <c:pt idx="12">
                  <c:v>0.65326340326340326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79072"/>
        <c:axId val="110180608"/>
      </c:barChart>
      <c:catAx>
        <c:axId val="1101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1018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18060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0179072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Geneva"/>
          <a:cs typeface="Arial" pitchFamily="34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Percent Completing Requirements 
19-23 Months</a:t>
            </a:r>
          </a:p>
        </c:rich>
      </c:tx>
      <c:layout>
        <c:manualLayout>
          <c:xMode val="edge"/>
          <c:yMode val="edge"/>
          <c:x val="0.25000028842548527"/>
          <c:y val="1.7751411210584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3457087652961"/>
          <c:y val="0.18021029984074594"/>
          <c:w val="0.84968538563286444"/>
          <c:h val="0.5521914363215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'!$D$134:$D$135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cat>
            <c:strRef>
              <c:f>'3rd Quarter 3_27 '!$A$136:$A$148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 All Areas</c:v>
                </c:pt>
              </c:strCache>
            </c:strRef>
          </c:cat>
          <c:val>
            <c:numRef>
              <c:f>'3rd Quarter 3_27 '!$D$136:$D$148</c:f>
              <c:numCache>
                <c:formatCode>0%</c:formatCode>
                <c:ptCount val="13"/>
                <c:pt idx="0">
                  <c:v>0.63501483679525228</c:v>
                </c:pt>
                <c:pt idx="1">
                  <c:v>0.72314049586776863</c:v>
                </c:pt>
                <c:pt idx="2">
                  <c:v>0.78839590443686003</c:v>
                </c:pt>
                <c:pt idx="3">
                  <c:v>0.62551440329218111</c:v>
                </c:pt>
                <c:pt idx="4">
                  <c:v>0.73200992555831268</c:v>
                </c:pt>
                <c:pt idx="5">
                  <c:v>0.58040201005025127</c:v>
                </c:pt>
                <c:pt idx="6">
                  <c:v>0.73913043478260865</c:v>
                </c:pt>
                <c:pt idx="7">
                  <c:v>0.81358740679370345</c:v>
                </c:pt>
                <c:pt idx="8">
                  <c:v>0.80210157618213662</c:v>
                </c:pt>
                <c:pt idx="9">
                  <c:v>0.80208333333333337</c:v>
                </c:pt>
                <c:pt idx="10">
                  <c:v>0.56146179401993357</c:v>
                </c:pt>
                <c:pt idx="11">
                  <c:v>0.62962962962962965</c:v>
                </c:pt>
                <c:pt idx="12">
                  <c:v>0.72333333333333338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96608"/>
        <c:axId val="110198144"/>
      </c:barChart>
      <c:catAx>
        <c:axId val="11019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1019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19814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0196608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Geneva"/>
          <a:cs typeface="Arial" pitchFamily="34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Percent Completing Requirements 
24-27 Months</a:t>
            </a:r>
          </a:p>
        </c:rich>
      </c:tx>
      <c:layout>
        <c:manualLayout>
          <c:xMode val="edge"/>
          <c:yMode val="edge"/>
          <c:x val="0.27123287671232876"/>
          <c:y val="1.817920741970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98173515981736"/>
          <c:y val="0.18008562263050448"/>
          <c:w val="0.85936073059360729"/>
          <c:h val="0.5107555053376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'!$D$166:$D$167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cat>
            <c:strRef>
              <c:f>'3rd Quarter 3_27 '!$A$168:$A$180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3_27 '!$D$168:$D$180</c:f>
              <c:numCache>
                <c:formatCode>0%</c:formatCode>
                <c:ptCount val="13"/>
                <c:pt idx="0">
                  <c:v>0.6768707482993197</c:v>
                </c:pt>
                <c:pt idx="1">
                  <c:v>0.81437125748502992</c:v>
                </c:pt>
                <c:pt idx="2">
                  <c:v>0.81105990783410142</c:v>
                </c:pt>
                <c:pt idx="3">
                  <c:v>0.73698630136986298</c:v>
                </c:pt>
                <c:pt idx="4">
                  <c:v>0.78548895899053628</c:v>
                </c:pt>
                <c:pt idx="5">
                  <c:v>0.63253012048192769</c:v>
                </c:pt>
                <c:pt idx="6">
                  <c:v>0.78321678321678323</c:v>
                </c:pt>
                <c:pt idx="7">
                  <c:v>0.86956521739130432</c:v>
                </c:pt>
                <c:pt idx="8">
                  <c:v>0.84749455337690627</c:v>
                </c:pt>
                <c:pt idx="9">
                  <c:v>0.89610389610389607</c:v>
                </c:pt>
                <c:pt idx="10">
                  <c:v>0.61276595744680851</c:v>
                </c:pt>
                <c:pt idx="11">
                  <c:v>0.71276595744680848</c:v>
                </c:pt>
                <c:pt idx="12">
                  <c:v>0.78438177874186554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18240"/>
        <c:axId val="110252800"/>
      </c:barChart>
      <c:catAx>
        <c:axId val="11021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1025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5280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0218240"/>
        <c:crosses val="autoZero"/>
        <c:crossBetween val="between"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Geneva"/>
          <a:cs typeface="Arial" pitchFamily="34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Percent Completing Requirements 
All Ages (excluding Hep A)</a:t>
            </a:r>
          </a:p>
        </c:rich>
      </c:tx>
      <c:layout>
        <c:manualLayout>
          <c:xMode val="edge"/>
          <c:yMode val="edge"/>
          <c:x val="0.24032987679818713"/>
          <c:y val="2.2189661074974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6108457754262"/>
          <c:y val="0.18431267830651599"/>
          <c:w val="0.82144342612911114"/>
          <c:h val="0.50503663129065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'!$D$198:$D$199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cat>
            <c:strRef>
              <c:f>'3rd Quarter 3_27 '!$A$200:$A$212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3_27 '!$D$200:$D$212</c:f>
              <c:numCache>
                <c:formatCode>0%</c:formatCode>
                <c:ptCount val="13"/>
                <c:pt idx="0">
                  <c:v>0.67917241379310345</c:v>
                </c:pt>
                <c:pt idx="1">
                  <c:v>0.75805022156573121</c:v>
                </c:pt>
                <c:pt idx="2">
                  <c:v>0.73363431151241532</c:v>
                </c:pt>
                <c:pt idx="3">
                  <c:v>0.66210476639924498</c:v>
                </c:pt>
                <c:pt idx="4">
                  <c:v>0.73583093179634962</c:v>
                </c:pt>
                <c:pt idx="5">
                  <c:v>0.61145510835913308</c:v>
                </c:pt>
                <c:pt idx="6">
                  <c:v>0.7616777883698761</c:v>
                </c:pt>
                <c:pt idx="7">
                  <c:v>0.8284490145672665</c:v>
                </c:pt>
                <c:pt idx="8">
                  <c:v>0.80431547619047616</c:v>
                </c:pt>
                <c:pt idx="9">
                  <c:v>0.83344686648501365</c:v>
                </c:pt>
                <c:pt idx="10">
                  <c:v>0.57867263236390754</c:v>
                </c:pt>
                <c:pt idx="11">
                  <c:v>0.69793322734499208</c:v>
                </c:pt>
                <c:pt idx="12">
                  <c:v>0.74526868351982323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93376"/>
        <c:axId val="110294912"/>
      </c:barChart>
      <c:catAx>
        <c:axId val="1102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1029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949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10293376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Geneva"/>
          <a:cs typeface="Arial" pitchFamily="34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4" vertic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Percent Completing Requirements 
5-6 Months</a:t>
            </a:r>
          </a:p>
        </c:rich>
      </c:tx>
      <c:layout>
        <c:manualLayout>
          <c:xMode val="edge"/>
          <c:yMode val="edge"/>
          <c:x val="0.2309861688637235"/>
          <c:y val="2.5209973753280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39180937891902"/>
          <c:y val="0.19156605424321962"/>
          <c:w val="0.85604407804115867"/>
          <c:h val="0.54825646794150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'!$D$38:$D$39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cat>
            <c:strRef>
              <c:f>'3rd Quarter 3_27 '!$A$40:$A$52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3_27 '!$D$40:$D$52</c:f>
              <c:numCache>
                <c:formatCode>0%</c:formatCode>
                <c:ptCount val="13"/>
                <c:pt idx="0">
                  <c:v>0.63455149501661134</c:v>
                </c:pt>
                <c:pt idx="1">
                  <c:v>0.69230769230769229</c:v>
                </c:pt>
                <c:pt idx="2">
                  <c:v>0.625</c:v>
                </c:pt>
                <c:pt idx="3">
                  <c:v>0.56737588652482274</c:v>
                </c:pt>
                <c:pt idx="4">
                  <c:v>0.71508379888268159</c:v>
                </c:pt>
                <c:pt idx="5">
                  <c:v>0.63503649635036497</c:v>
                </c:pt>
                <c:pt idx="6">
                  <c:v>0.72151898734177211</c:v>
                </c:pt>
                <c:pt idx="7">
                  <c:v>0.76247030878859856</c:v>
                </c:pt>
                <c:pt idx="8">
                  <c:v>0.79425837320574166</c:v>
                </c:pt>
                <c:pt idx="9">
                  <c:v>0.82008368200836823</c:v>
                </c:pt>
                <c:pt idx="10">
                  <c:v>0.54205607476635509</c:v>
                </c:pt>
                <c:pt idx="11">
                  <c:v>0.55555555555555558</c:v>
                </c:pt>
                <c:pt idx="12">
                  <c:v>0.69955357142857144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15840"/>
        <c:axId val="111717376"/>
      </c:barChart>
      <c:catAx>
        <c:axId val="11171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1171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7173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1715840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Geneva"/>
          <a:cs typeface="Arial" pitchFamily="34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Percent Completing Requirements 
All Ages (including Hep A)</a:t>
            </a:r>
          </a:p>
        </c:rich>
      </c:tx>
      <c:layout>
        <c:manualLayout>
          <c:xMode val="edge"/>
          <c:yMode val="edge"/>
          <c:x val="0.23829483814523186"/>
          <c:y val="3.1642862823965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39622641509469E-2"/>
          <c:y val="0.18511723074741548"/>
          <c:w val="0.83349729098772662"/>
          <c:h val="0.48682165328349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'!$F$198:$F$199</c:f>
              <c:strCache>
                <c:ptCount val="1"/>
                <c:pt idx="0">
                  <c:v>% Comp. Req w/ Hep A</c:v>
                </c:pt>
              </c:strCache>
            </c:strRef>
          </c:tx>
          <c:invertIfNegative val="0"/>
          <c:cat>
            <c:strRef>
              <c:f>'3rd Quarter 3_27 '!$A$200:$A$212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3_27 '!$F$200:$F$212</c:f>
              <c:numCache>
                <c:formatCode>0%</c:formatCode>
                <c:ptCount val="13"/>
                <c:pt idx="0">
                  <c:v>0.67917241379310345</c:v>
                </c:pt>
                <c:pt idx="1">
                  <c:v>0.75805022156573121</c:v>
                </c:pt>
                <c:pt idx="2">
                  <c:v>0.73363431151241532</c:v>
                </c:pt>
                <c:pt idx="3">
                  <c:v>0.64558754129306273</c:v>
                </c:pt>
                <c:pt idx="4">
                  <c:v>0.73583093179634962</c:v>
                </c:pt>
                <c:pt idx="5">
                  <c:v>0.61145510835913308</c:v>
                </c:pt>
                <c:pt idx="6">
                  <c:v>0.7616777883698761</c:v>
                </c:pt>
                <c:pt idx="7">
                  <c:v>0.8284490145672665</c:v>
                </c:pt>
                <c:pt idx="8">
                  <c:v>0.80431547619047616</c:v>
                </c:pt>
                <c:pt idx="9">
                  <c:v>0.83344686648501365</c:v>
                </c:pt>
                <c:pt idx="10">
                  <c:v>0.57867263236390754</c:v>
                </c:pt>
                <c:pt idx="11">
                  <c:v>0.69793322734499208</c:v>
                </c:pt>
                <c:pt idx="12">
                  <c:v>0.74405995303218675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29280"/>
        <c:axId val="111804800"/>
      </c:barChart>
      <c:catAx>
        <c:axId val="11172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1180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80480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11729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 pitchFamily="34" charset="0"/>
          <a:ea typeface="Verdana"/>
          <a:cs typeface="Arial" pitchFamily="34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Percent of 2 Year Olds with 4:3:1:3:3 Coverage</a:t>
            </a:r>
          </a:p>
        </c:rich>
      </c:tx>
      <c:layout>
        <c:manualLayout>
          <c:xMode val="edge"/>
          <c:yMode val="edge"/>
          <c:x val="0.23632866852342146"/>
          <c:y val="3.109867125984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18715522894366"/>
          <c:y val="0.13268700787401572"/>
          <c:w val="0.87205889319083774"/>
          <c:h val="0.5901878280839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'!$D$5</c:f>
              <c:strCache>
                <c:ptCount val="1"/>
                <c:pt idx="0">
                  <c:v>Percent with 4:3:1:3:3</c:v>
                </c:pt>
              </c:strCache>
            </c:strRef>
          </c:tx>
          <c:invertIfNegative val="0"/>
          <c:cat>
            <c:strRef>
              <c:f>'3rd Quarter 2 Year Olds '!$A$6:$A$18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2 Year Olds '!$D$6:$D$18</c:f>
              <c:numCache>
                <c:formatCode>0%</c:formatCode>
                <c:ptCount val="13"/>
                <c:pt idx="0">
                  <c:v>0.70564018114450389</c:v>
                </c:pt>
                <c:pt idx="1">
                  <c:v>0.87962569119523604</c:v>
                </c:pt>
                <c:pt idx="2">
                  <c:v>0.88160676532769555</c:v>
                </c:pt>
                <c:pt idx="3">
                  <c:v>0.74352941176470588</c:v>
                </c:pt>
                <c:pt idx="4">
                  <c:v>0.83207676490747084</c:v>
                </c:pt>
                <c:pt idx="5">
                  <c:v>0.65947075208913652</c:v>
                </c:pt>
                <c:pt idx="6">
                  <c:v>0.84547738693467334</c:v>
                </c:pt>
                <c:pt idx="7">
                  <c:v>0.87917439703153988</c:v>
                </c:pt>
                <c:pt idx="8">
                  <c:v>0.84571966133584198</c:v>
                </c:pt>
                <c:pt idx="9">
                  <c:v>0.83630195080576764</c:v>
                </c:pt>
                <c:pt idx="10">
                  <c:v>0.60193133047210301</c:v>
                </c:pt>
                <c:pt idx="11">
                  <c:v>0.80705882352941172</c:v>
                </c:pt>
                <c:pt idx="12">
                  <c:v>0.80897097625329817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03104"/>
        <c:axId val="111904640"/>
      </c:barChart>
      <c:catAx>
        <c:axId val="1119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0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90464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03104"/>
        <c:crosses val="autoZero"/>
        <c:crossBetween val="between"/>
        <c:majorUnit val="0.1"/>
        <c:minorUnit val="5.525698324022351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4</xdr:row>
      <xdr:rowOff>9525</xdr:rowOff>
    </xdr:from>
    <xdr:to>
      <xdr:col>17</xdr:col>
      <xdr:colOff>314325</xdr:colOff>
      <xdr:row>18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266700</xdr:colOff>
      <xdr:row>68</xdr:row>
      <xdr:rowOff>66675</xdr:rowOff>
    </xdr:from>
    <xdr:to>
      <xdr:col>17</xdr:col>
      <xdr:colOff>209550</xdr:colOff>
      <xdr:row>82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304800</xdr:colOff>
      <xdr:row>100</xdr:row>
      <xdr:rowOff>38100</xdr:rowOff>
    </xdr:from>
    <xdr:to>
      <xdr:col>19</xdr:col>
      <xdr:colOff>142875</xdr:colOff>
      <xdr:row>114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247650</xdr:colOff>
      <xdr:row>132</xdr:row>
      <xdr:rowOff>85725</xdr:rowOff>
    </xdr:from>
    <xdr:to>
      <xdr:col>19</xdr:col>
      <xdr:colOff>152400</xdr:colOff>
      <xdr:row>147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342900</xdr:colOff>
      <xdr:row>164</xdr:row>
      <xdr:rowOff>152401</xdr:rowOff>
    </xdr:from>
    <xdr:to>
      <xdr:col>20</xdr:col>
      <xdr:colOff>219075</xdr:colOff>
      <xdr:row>178</xdr:row>
      <xdr:rowOff>133351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381000</xdr:colOff>
      <xdr:row>197</xdr:row>
      <xdr:rowOff>85725</xdr:rowOff>
    </xdr:from>
    <xdr:to>
      <xdr:col>13</xdr:col>
      <xdr:colOff>38100</xdr:colOff>
      <xdr:row>211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285750</xdr:colOff>
      <xdr:row>36</xdr:row>
      <xdr:rowOff>19050</xdr:rowOff>
    </xdr:from>
    <xdr:to>
      <xdr:col>17</xdr:col>
      <xdr:colOff>304800</xdr:colOff>
      <xdr:row>50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180975</xdr:colOff>
      <xdr:row>197</xdr:row>
      <xdr:rowOff>85725</xdr:rowOff>
    </xdr:from>
    <xdr:to>
      <xdr:col>19</xdr:col>
      <xdr:colOff>457200</xdr:colOff>
      <xdr:row>211</xdr:row>
      <xdr:rowOff>142875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3</xdr:row>
      <xdr:rowOff>0</xdr:rowOff>
    </xdr:from>
    <xdr:to>
      <xdr:col>12</xdr:col>
      <xdr:colOff>19050</xdr:colOff>
      <xdr:row>17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20</xdr:row>
      <xdr:rowOff>9525</xdr:rowOff>
    </xdr:from>
    <xdr:to>
      <xdr:col>12</xdr:col>
      <xdr:colOff>123825</xdr:colOff>
      <xdr:row>34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37</xdr:row>
      <xdr:rowOff>0</xdr:rowOff>
    </xdr:from>
    <xdr:to>
      <xdr:col>12</xdr:col>
      <xdr:colOff>28575</xdr:colOff>
      <xdr:row>51</xdr:row>
      <xdr:rowOff>152400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523875</xdr:colOff>
      <xdr:row>40</xdr:row>
      <xdr:rowOff>161925</xdr:rowOff>
    </xdr:from>
    <xdr:to>
      <xdr:col>11</xdr:col>
      <xdr:colOff>495300</xdr:colOff>
      <xdr:row>40</xdr:row>
      <xdr:rowOff>161925</xdr:rowOff>
    </xdr:to>
    <xdr:cxnSp macro="">
      <xdr:nvCxnSpPr>
        <xdr:cNvPr id="5" name="Straight Connector 6"/>
        <xdr:cNvCxnSpPr>
          <a:cxnSpLocks noChangeShapeType="1"/>
        </xdr:cNvCxnSpPr>
      </xdr:nvCxnSpPr>
      <xdr:spPr bwMode="auto">
        <a:xfrm>
          <a:off x="6467475" y="6838950"/>
          <a:ext cx="3629025" cy="0"/>
        </a:xfrm>
        <a:prstGeom prst="line">
          <a:avLst/>
        </a:prstGeom>
        <a:noFill/>
        <a:ln w="19050" algn="ctr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95250</xdr:colOff>
      <xdr:row>39</xdr:row>
      <xdr:rowOff>66675</xdr:rowOff>
    </xdr:from>
    <xdr:to>
      <xdr:col>9</xdr:col>
      <xdr:colOff>219420</xdr:colOff>
      <xdr:row>40</xdr:row>
      <xdr:rowOff>47975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648450" y="6581775"/>
          <a:ext cx="1952970" cy="143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0.10468</cdr:x>
      <cdr:y>0.24182</cdr:y>
    </cdr:from>
    <cdr:to>
      <cdr:x>0.97162</cdr:x>
      <cdr:y>0.24182</cdr:y>
    </cdr:to>
    <cdr:sp macro="" textlink="">
      <cdr:nvSpPr>
        <cdr:cNvPr id="1638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6646" y="589654"/>
          <a:ext cx="378197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prstDash val="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0.13152</cdr:x>
      <cdr:y>0.11754</cdr:y>
    </cdr:from>
    <cdr:to>
      <cdr:x>0.58184</cdr:x>
      <cdr:y>0.20312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736" y="286607"/>
          <a:ext cx="1964499" cy="208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0.11248</cdr:x>
      <cdr:y>0.25567</cdr:y>
    </cdr:from>
    <cdr:to>
      <cdr:x>0.9697</cdr:x>
      <cdr:y>0.25567</cdr:y>
    </cdr:to>
    <cdr:sp macro="" textlink="">
      <cdr:nvSpPr>
        <cdr:cNvPr id="1740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94954" y="603947"/>
          <a:ext cx="377224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prstDash val="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0.15577</cdr:x>
      <cdr:y>0.12888</cdr:y>
    </cdr:from>
    <cdr:to>
      <cdr:x>0.59957</cdr:x>
      <cdr:y>0.18952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5454" y="304448"/>
          <a:ext cx="1952970" cy="143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3</xdr:row>
      <xdr:rowOff>0</xdr:rowOff>
    </xdr:from>
    <xdr:to>
      <xdr:col>13</xdr:col>
      <xdr:colOff>495300</xdr:colOff>
      <xdr:row>17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438150</xdr:colOff>
      <xdr:row>35</xdr:row>
      <xdr:rowOff>0</xdr:rowOff>
    </xdr:from>
    <xdr:to>
      <xdr:col>16</xdr:col>
      <xdr:colOff>361950</xdr:colOff>
      <xdr:row>50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352425</xdr:colOff>
      <xdr:row>66</xdr:row>
      <xdr:rowOff>152400</xdr:rowOff>
    </xdr:from>
    <xdr:to>
      <xdr:col>12</xdr:col>
      <xdr:colOff>600075</xdr:colOff>
      <xdr:row>81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4</xdr:row>
      <xdr:rowOff>9525</xdr:rowOff>
    </xdr:from>
    <xdr:to>
      <xdr:col>13</xdr:col>
      <xdr:colOff>28575</xdr:colOff>
      <xdr:row>19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257175</xdr:colOff>
      <xdr:row>24</xdr:row>
      <xdr:rowOff>180975</xdr:rowOff>
    </xdr:from>
    <xdr:to>
      <xdr:col>13</xdr:col>
      <xdr:colOff>66675</xdr:colOff>
      <xdr:row>40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45</xdr:row>
      <xdr:rowOff>9525</xdr:rowOff>
    </xdr:from>
    <xdr:to>
      <xdr:col>13</xdr:col>
      <xdr:colOff>0</xdr:colOff>
      <xdr:row>62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0.10784</cdr:x>
      <cdr:y>0.20648</cdr:y>
    </cdr:from>
    <cdr:to>
      <cdr:x>0.10784</cdr:x>
      <cdr:y>0.20648</cdr:y>
    </cdr:to>
    <cdr:sp macro="" textlink="">
      <cdr:nvSpPr>
        <cdr:cNvPr id="37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78" y="7033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2010 Goal - 80%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adata\chjim$\Documents%20and%20Settings\AGROOM.D1\Desktop\Amy's%20Docs\Immunizations\Reports\2004\GPRA\FINAL%20GPRA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cuments/Immunization%20Info/Quarterly%20Reports/Annual%20Reports/2012%20Qtrs.%201-4_5-23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0" refreshError="1"/>
      <sheetData sheetId="1" refreshError="1">
        <row r="189">
          <cell r="B189">
            <v>30367</v>
          </cell>
          <cell r="D189">
            <v>0.81868475647907268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1st Qtr. Flu Report"/>
      <sheetName val="2nd Quarter 3_27"/>
      <sheetName val="2nd Quarter 2 Year Olds "/>
      <sheetName val="2nd Quarter Adolescent"/>
      <sheetName val="2nd Qtr. Flu Report"/>
      <sheetName val="3rd Quarter 3_27 "/>
      <sheetName val="3rd Quarter 2 Year Olds "/>
      <sheetName val="3rd Quarter Adolescent"/>
      <sheetName val="4th Quarter 3_27 "/>
      <sheetName val="4th  Quarter 2 Year Olds "/>
      <sheetName val="4th Quarter Adolescent "/>
      <sheetName val="Annual"/>
      <sheetName val="Refusals All Qtrs"/>
    </sheetNames>
    <sheetDataSet>
      <sheetData sheetId="0">
        <row r="212">
          <cell r="D212">
            <v>0.71148930445311453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tabSelected="1" zoomScaleNormal="100" workbookViewId="0">
      <selection activeCell="W115" sqref="W115"/>
    </sheetView>
  </sheetViews>
  <sheetFormatPr defaultColWidth="11.42578125" defaultRowHeight="12"/>
  <cols>
    <col min="1" max="1" width="10.42578125" style="1" customWidth="1"/>
    <col min="2" max="4" width="8.7109375" style="1" customWidth="1"/>
    <col min="5" max="6" width="8.85546875" style="1" customWidth="1"/>
    <col min="7" max="9" width="8.7109375" style="1" customWidth="1"/>
    <col min="10" max="10" width="8.28515625" style="1" customWidth="1"/>
    <col min="11" max="11" width="6.85546875" style="1" customWidth="1"/>
    <col min="12" max="12" width="7.85546875" style="1" customWidth="1"/>
    <col min="13" max="13" width="8.28515625" style="1" customWidth="1"/>
    <col min="14" max="14" width="8.42578125" style="1" customWidth="1"/>
    <col min="15" max="15" width="7.85546875" style="1" customWidth="1"/>
    <col min="16" max="16" width="7.28515625" style="1" customWidth="1"/>
    <col min="17" max="17" width="7.85546875" style="1" customWidth="1"/>
    <col min="18" max="18" width="7.5703125" style="1" customWidth="1"/>
    <col min="19" max="19" width="8.28515625" style="1" customWidth="1"/>
    <col min="20" max="20" width="7.28515625" style="1" customWidth="1"/>
    <col min="21" max="21" width="6.85546875" style="1" customWidth="1"/>
    <col min="22" max="22" width="10.5703125" style="1" customWidth="1"/>
    <col min="23" max="16384" width="11.42578125" style="1"/>
  </cols>
  <sheetData>
    <row r="1" spans="1:20" ht="15.7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ht="15.7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</row>
    <row r="3" spans="1:20" ht="15.75" thickBot="1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</row>
    <row r="4" spans="1:20">
      <c r="A4" s="2"/>
      <c r="B4" s="3"/>
      <c r="C4" s="3"/>
      <c r="D4" s="4"/>
      <c r="E4" s="4"/>
      <c r="F4" s="4"/>
      <c r="G4" s="4"/>
      <c r="H4" s="4"/>
      <c r="I4" s="4"/>
      <c r="J4" s="3"/>
      <c r="K4" s="3"/>
      <c r="L4" s="3"/>
    </row>
    <row r="5" spans="1:20" ht="15" customHeight="1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</row>
    <row r="6" spans="1:20">
      <c r="A6" s="39" t="s">
        <v>4</v>
      </c>
      <c r="B6" s="41" t="s">
        <v>5</v>
      </c>
      <c r="C6" s="43" t="s">
        <v>6</v>
      </c>
      <c r="D6" s="45" t="s">
        <v>7</v>
      </c>
      <c r="E6" s="47" t="s">
        <v>8</v>
      </c>
      <c r="F6" s="47" t="s">
        <v>9</v>
      </c>
      <c r="G6" s="47" t="s">
        <v>10</v>
      </c>
      <c r="H6" s="47" t="s">
        <v>11</v>
      </c>
      <c r="I6" s="47" t="s">
        <v>12</v>
      </c>
      <c r="J6" s="47" t="s">
        <v>13</v>
      </c>
    </row>
    <row r="7" spans="1:20" ht="12.75" thickBot="1">
      <c r="A7" s="40"/>
      <c r="B7" s="42"/>
      <c r="C7" s="44"/>
      <c r="D7" s="46"/>
      <c r="E7" s="48"/>
      <c r="F7" s="48"/>
      <c r="G7" s="48"/>
      <c r="H7" s="48"/>
      <c r="I7" s="48"/>
      <c r="J7" s="48"/>
    </row>
    <row r="8" spans="1:20">
      <c r="A8" s="1" t="s">
        <v>14</v>
      </c>
      <c r="B8" s="5">
        <v>311</v>
      </c>
      <c r="C8" s="5">
        <v>264</v>
      </c>
      <c r="D8" s="6">
        <f t="shared" ref="D8:D20" si="0">C8/B8</f>
        <v>0.84887459807073951</v>
      </c>
      <c r="E8" s="6">
        <f t="shared" ref="E8:E19" si="1">E23/B8</f>
        <v>0.86173633440514474</v>
      </c>
      <c r="F8" s="6">
        <f t="shared" ref="F8:F19" si="2">F23/B8</f>
        <v>0.86173633440514474</v>
      </c>
      <c r="G8" s="6">
        <f t="shared" ref="G8:G19" si="3">G23/B8</f>
        <v>0.86173633440514474</v>
      </c>
      <c r="H8" s="6">
        <f t="shared" ref="H8:H19" si="4">H23/B8</f>
        <v>0.91318327974276525</v>
      </c>
      <c r="I8" s="7">
        <f t="shared" ref="I8:I19" si="5">I23/B8</f>
        <v>0.85530546623794212</v>
      </c>
      <c r="J8" s="6">
        <f t="shared" ref="J8:J19" si="6">J23/B8</f>
        <v>0.78456591639871387</v>
      </c>
    </row>
    <row r="9" spans="1:20">
      <c r="A9" s="1" t="s">
        <v>15</v>
      </c>
      <c r="B9" s="5">
        <v>249</v>
      </c>
      <c r="C9" s="5">
        <v>222</v>
      </c>
      <c r="D9" s="6">
        <f t="shared" si="0"/>
        <v>0.89156626506024095</v>
      </c>
      <c r="E9" s="6">
        <f t="shared" si="1"/>
        <v>0.92771084337349397</v>
      </c>
      <c r="F9" s="6">
        <f t="shared" si="2"/>
        <v>0.91967871485943775</v>
      </c>
      <c r="G9" s="6">
        <f t="shared" si="3"/>
        <v>0.90763052208835338</v>
      </c>
      <c r="H9" s="6">
        <f t="shared" si="4"/>
        <v>0.96385542168674698</v>
      </c>
      <c r="I9" s="7">
        <f t="shared" si="5"/>
        <v>0.91566265060240959</v>
      </c>
      <c r="J9" s="6">
        <f t="shared" si="6"/>
        <v>0.90361445783132532</v>
      </c>
    </row>
    <row r="10" spans="1:20">
      <c r="A10" s="1" t="s">
        <v>16</v>
      </c>
      <c r="B10" s="8">
        <v>99</v>
      </c>
      <c r="C10" s="8">
        <v>80</v>
      </c>
      <c r="D10" s="6">
        <f t="shared" si="0"/>
        <v>0.80808080808080807</v>
      </c>
      <c r="E10" s="6">
        <f t="shared" si="1"/>
        <v>0.82828282828282829</v>
      </c>
      <c r="F10" s="6">
        <f t="shared" si="2"/>
        <v>0.82828282828282829</v>
      </c>
      <c r="G10" s="6">
        <f t="shared" si="3"/>
        <v>0.80808080808080807</v>
      </c>
      <c r="H10" s="6">
        <f t="shared" si="4"/>
        <v>0.88888888888888884</v>
      </c>
      <c r="I10" s="7">
        <f t="shared" si="5"/>
        <v>0.82828282828282829</v>
      </c>
      <c r="J10" s="6">
        <f t="shared" si="6"/>
        <v>0.74747474747474751</v>
      </c>
    </row>
    <row r="11" spans="1:20">
      <c r="A11" s="1" t="s">
        <v>17</v>
      </c>
      <c r="B11" s="5">
        <v>135</v>
      </c>
      <c r="C11" s="5">
        <v>120</v>
      </c>
      <c r="D11" s="6">
        <f t="shared" si="0"/>
        <v>0.88888888888888884</v>
      </c>
      <c r="E11" s="6">
        <f t="shared" si="1"/>
        <v>0.88888888888888884</v>
      </c>
      <c r="F11" s="6">
        <f t="shared" si="2"/>
        <v>0.88888888888888884</v>
      </c>
      <c r="G11" s="6">
        <f t="shared" si="3"/>
        <v>0.88888888888888884</v>
      </c>
      <c r="H11" s="6">
        <f t="shared" si="4"/>
        <v>0.90370370370370368</v>
      </c>
      <c r="I11" s="7">
        <f t="shared" si="5"/>
        <v>0.88888888888888884</v>
      </c>
      <c r="J11" s="6">
        <f t="shared" si="6"/>
        <v>0.64444444444444449</v>
      </c>
    </row>
    <row r="12" spans="1:20">
      <c r="A12" s="1" t="s">
        <v>18</v>
      </c>
      <c r="B12" s="5">
        <v>158</v>
      </c>
      <c r="C12" s="5">
        <v>126</v>
      </c>
      <c r="D12" s="6">
        <f t="shared" si="0"/>
        <v>0.79746835443037978</v>
      </c>
      <c r="E12" s="6">
        <f t="shared" si="1"/>
        <v>0.79746835443037978</v>
      </c>
      <c r="F12" s="6">
        <f t="shared" si="2"/>
        <v>0.80379746835443033</v>
      </c>
      <c r="G12" s="6">
        <f t="shared" si="3"/>
        <v>0.79746835443037978</v>
      </c>
      <c r="H12" s="6">
        <f t="shared" si="4"/>
        <v>0.86075949367088611</v>
      </c>
      <c r="I12" s="7">
        <f t="shared" si="5"/>
        <v>0.79746835443037978</v>
      </c>
      <c r="J12" s="6">
        <f t="shared" si="6"/>
        <v>0.77848101265822789</v>
      </c>
    </row>
    <row r="13" spans="1:20">
      <c r="A13" s="1" t="s">
        <v>19</v>
      </c>
      <c r="B13" s="5">
        <v>114</v>
      </c>
      <c r="C13" s="5">
        <v>82</v>
      </c>
      <c r="D13" s="6">
        <f t="shared" si="0"/>
        <v>0.7192982456140351</v>
      </c>
      <c r="E13" s="6">
        <f t="shared" si="1"/>
        <v>0.72807017543859653</v>
      </c>
      <c r="F13" s="6">
        <f t="shared" si="2"/>
        <v>0.72807017543859653</v>
      </c>
      <c r="G13" s="6">
        <f t="shared" si="3"/>
        <v>0.72807017543859653</v>
      </c>
      <c r="H13" s="6">
        <f t="shared" si="4"/>
        <v>0.76315789473684215</v>
      </c>
      <c r="I13" s="7">
        <f t="shared" si="5"/>
        <v>0.64035087719298245</v>
      </c>
      <c r="J13" s="6">
        <f t="shared" si="6"/>
        <v>0.61403508771929827</v>
      </c>
    </row>
    <row r="14" spans="1:20">
      <c r="A14" s="1" t="s">
        <v>20</v>
      </c>
      <c r="B14" s="5">
        <v>86</v>
      </c>
      <c r="C14" s="5">
        <v>75</v>
      </c>
      <c r="D14" s="6">
        <f t="shared" si="0"/>
        <v>0.87209302325581395</v>
      </c>
      <c r="E14" s="6">
        <f t="shared" si="1"/>
        <v>0.90697674418604646</v>
      </c>
      <c r="F14" s="6">
        <f t="shared" si="2"/>
        <v>0.90697674418604646</v>
      </c>
      <c r="G14" s="6">
        <f t="shared" si="3"/>
        <v>0.89534883720930236</v>
      </c>
      <c r="H14" s="6">
        <f t="shared" si="4"/>
        <v>0.94186046511627908</v>
      </c>
      <c r="I14" s="7">
        <f t="shared" si="5"/>
        <v>0.88372093023255816</v>
      </c>
      <c r="J14" s="6">
        <f t="shared" si="6"/>
        <v>0.88372093023255816</v>
      </c>
    </row>
    <row r="15" spans="1:20">
      <c r="A15" s="1" t="s">
        <v>21</v>
      </c>
      <c r="B15" s="5">
        <v>440</v>
      </c>
      <c r="C15" s="5">
        <v>380</v>
      </c>
      <c r="D15" s="6">
        <f t="shared" si="0"/>
        <v>0.86363636363636365</v>
      </c>
      <c r="E15" s="6">
        <f t="shared" si="1"/>
        <v>0.86363636363636365</v>
      </c>
      <c r="F15" s="6">
        <f t="shared" si="2"/>
        <v>0.86363636363636365</v>
      </c>
      <c r="G15" s="6">
        <f t="shared" si="3"/>
        <v>0.86363636363636365</v>
      </c>
      <c r="H15" s="6">
        <f t="shared" si="4"/>
        <v>0.9363636363636364</v>
      </c>
      <c r="I15" s="7">
        <f t="shared" si="5"/>
        <v>0.86363636363636365</v>
      </c>
      <c r="J15" s="6">
        <f t="shared" si="6"/>
        <v>0.84090909090909094</v>
      </c>
    </row>
    <row r="16" spans="1:20">
      <c r="A16" s="1" t="s">
        <v>22</v>
      </c>
      <c r="B16" s="5">
        <v>179</v>
      </c>
      <c r="C16" s="5">
        <v>158</v>
      </c>
      <c r="D16" s="6">
        <f t="shared" si="0"/>
        <v>0.88268156424581001</v>
      </c>
      <c r="E16" s="6">
        <f t="shared" si="1"/>
        <v>0.88826815642458101</v>
      </c>
      <c r="F16" s="6">
        <f t="shared" si="2"/>
        <v>0.88826815642458101</v>
      </c>
      <c r="G16" s="6">
        <f t="shared" si="3"/>
        <v>0.88826815642458101</v>
      </c>
      <c r="H16" s="6">
        <f t="shared" si="4"/>
        <v>0.94972067039106145</v>
      </c>
      <c r="I16" s="7">
        <f t="shared" si="5"/>
        <v>0.88268156424581001</v>
      </c>
      <c r="J16" s="6">
        <f t="shared" si="6"/>
        <v>0.83798882681564246</v>
      </c>
    </row>
    <row r="17" spans="1:10">
      <c r="A17" s="1" t="s">
        <v>23</v>
      </c>
      <c r="B17" s="8">
        <v>190</v>
      </c>
      <c r="C17" s="8">
        <v>174</v>
      </c>
      <c r="D17" s="6">
        <f t="shared" si="0"/>
        <v>0.91578947368421049</v>
      </c>
      <c r="E17" s="6">
        <f t="shared" si="1"/>
        <v>0.93684210526315792</v>
      </c>
      <c r="F17" s="6">
        <f t="shared" si="2"/>
        <v>0.93684210526315792</v>
      </c>
      <c r="G17" s="6">
        <f t="shared" si="3"/>
        <v>0.9263157894736842</v>
      </c>
      <c r="H17" s="6">
        <f t="shared" si="4"/>
        <v>0.98947368421052628</v>
      </c>
      <c r="I17" s="7">
        <f t="shared" si="5"/>
        <v>0.9263157894736842</v>
      </c>
      <c r="J17" s="6">
        <f t="shared" si="6"/>
        <v>0.91052631578947374</v>
      </c>
    </row>
    <row r="18" spans="1:10">
      <c r="A18" s="1" t="s">
        <v>24</v>
      </c>
      <c r="B18" s="5">
        <v>101</v>
      </c>
      <c r="C18" s="5">
        <v>67</v>
      </c>
      <c r="D18" s="6">
        <f t="shared" si="0"/>
        <v>0.6633663366336634</v>
      </c>
      <c r="E18" s="6">
        <f t="shared" si="1"/>
        <v>0.67326732673267331</v>
      </c>
      <c r="F18" s="6">
        <f t="shared" si="2"/>
        <v>0.67326732673267331</v>
      </c>
      <c r="G18" s="6">
        <f t="shared" si="3"/>
        <v>0.67326732673267331</v>
      </c>
      <c r="H18" s="6">
        <f t="shared" si="4"/>
        <v>0.76237623762376239</v>
      </c>
      <c r="I18" s="7">
        <f t="shared" si="5"/>
        <v>0.6633663366336634</v>
      </c>
      <c r="J18" s="6">
        <f t="shared" si="6"/>
        <v>0.59405940594059403</v>
      </c>
    </row>
    <row r="19" spans="1:10">
      <c r="A19" s="1" t="s">
        <v>25</v>
      </c>
      <c r="B19" s="5">
        <v>48</v>
      </c>
      <c r="C19" s="5">
        <v>34</v>
      </c>
      <c r="D19" s="6">
        <f t="shared" si="0"/>
        <v>0.70833333333333337</v>
      </c>
      <c r="E19" s="6">
        <f t="shared" si="1"/>
        <v>0.72916666666666663</v>
      </c>
      <c r="F19" s="6">
        <f t="shared" si="2"/>
        <v>0.72916666666666663</v>
      </c>
      <c r="G19" s="6">
        <f t="shared" si="3"/>
        <v>0.72916666666666663</v>
      </c>
      <c r="H19" s="6">
        <f t="shared" si="4"/>
        <v>0.83333333333333337</v>
      </c>
      <c r="I19" s="7">
        <f t="shared" si="5"/>
        <v>0.70833333333333337</v>
      </c>
      <c r="J19" s="6">
        <f t="shared" si="6"/>
        <v>0.72916666666666663</v>
      </c>
    </row>
    <row r="20" spans="1:10">
      <c r="A20" s="9" t="s">
        <v>26</v>
      </c>
      <c r="B20" s="1">
        <f>SUM(B8:B19)</f>
        <v>2110</v>
      </c>
      <c r="C20" s="1">
        <f>SUM(C8:C19)</f>
        <v>1782</v>
      </c>
      <c r="D20" s="7">
        <f t="shared" si="0"/>
        <v>0.8445497630331753</v>
      </c>
      <c r="E20" s="7"/>
      <c r="F20" s="7"/>
      <c r="G20" s="7"/>
      <c r="H20" s="7"/>
      <c r="I20" s="7"/>
    </row>
    <row r="21" spans="1:10">
      <c r="A21" s="9"/>
      <c r="D21" s="7"/>
      <c r="E21" s="7"/>
      <c r="F21" s="7"/>
      <c r="G21" s="7"/>
      <c r="H21" s="7"/>
      <c r="I21" s="7"/>
    </row>
    <row r="22" spans="1:10" hidden="1">
      <c r="E22" s="10" t="s">
        <v>8</v>
      </c>
      <c r="F22" s="10" t="s">
        <v>9</v>
      </c>
      <c r="G22" s="10" t="s">
        <v>10</v>
      </c>
      <c r="H22" s="10" t="s">
        <v>11</v>
      </c>
      <c r="I22" s="10" t="s">
        <v>12</v>
      </c>
      <c r="J22" s="11" t="s">
        <v>27</v>
      </c>
    </row>
    <row r="23" spans="1:10" hidden="1">
      <c r="A23" s="1" t="s">
        <v>14</v>
      </c>
      <c r="E23" s="1">
        <v>268</v>
      </c>
      <c r="F23" s="1">
        <v>268</v>
      </c>
      <c r="G23" s="1">
        <v>268</v>
      </c>
      <c r="H23" s="1">
        <v>284</v>
      </c>
      <c r="I23" s="1">
        <v>266</v>
      </c>
      <c r="J23" s="1">
        <v>244</v>
      </c>
    </row>
    <row r="24" spans="1:10" hidden="1">
      <c r="A24" s="1" t="s">
        <v>15</v>
      </c>
      <c r="E24" s="1">
        <v>231</v>
      </c>
      <c r="F24" s="1">
        <v>229</v>
      </c>
      <c r="G24" s="1">
        <v>226</v>
      </c>
      <c r="H24" s="1">
        <v>240</v>
      </c>
      <c r="I24" s="1">
        <v>228</v>
      </c>
      <c r="J24" s="1">
        <v>225</v>
      </c>
    </row>
    <row r="25" spans="1:10" hidden="1">
      <c r="A25" s="1" t="s">
        <v>16</v>
      </c>
      <c r="E25" s="1">
        <v>82</v>
      </c>
      <c r="F25" s="1">
        <v>82</v>
      </c>
      <c r="G25" s="1">
        <v>80</v>
      </c>
      <c r="H25" s="1">
        <v>88</v>
      </c>
      <c r="I25" s="1">
        <v>82</v>
      </c>
      <c r="J25" s="1">
        <v>74</v>
      </c>
    </row>
    <row r="26" spans="1:10" hidden="1">
      <c r="A26" s="1" t="s">
        <v>17</v>
      </c>
      <c r="E26" s="1">
        <v>120</v>
      </c>
      <c r="F26" s="1">
        <v>120</v>
      </c>
      <c r="G26" s="1">
        <v>120</v>
      </c>
      <c r="H26" s="1">
        <v>122</v>
      </c>
      <c r="I26" s="1">
        <v>120</v>
      </c>
      <c r="J26" s="1">
        <v>87</v>
      </c>
    </row>
    <row r="27" spans="1:10" hidden="1">
      <c r="A27" s="1" t="s">
        <v>18</v>
      </c>
      <c r="E27" s="1">
        <v>126</v>
      </c>
      <c r="F27" s="1">
        <v>127</v>
      </c>
      <c r="G27" s="1">
        <v>126</v>
      </c>
      <c r="H27" s="1">
        <v>136</v>
      </c>
      <c r="I27" s="1">
        <v>126</v>
      </c>
      <c r="J27" s="1">
        <v>123</v>
      </c>
    </row>
    <row r="28" spans="1:10" hidden="1">
      <c r="A28" s="1" t="s">
        <v>19</v>
      </c>
      <c r="E28" s="1">
        <v>83</v>
      </c>
      <c r="F28" s="1">
        <v>83</v>
      </c>
      <c r="G28" s="1">
        <v>83</v>
      </c>
      <c r="H28" s="1">
        <v>87</v>
      </c>
      <c r="I28" s="1">
        <v>73</v>
      </c>
      <c r="J28" s="1">
        <v>70</v>
      </c>
    </row>
    <row r="29" spans="1:10" hidden="1">
      <c r="A29" s="1" t="s">
        <v>20</v>
      </c>
      <c r="E29" s="1">
        <v>78</v>
      </c>
      <c r="F29" s="1">
        <v>78</v>
      </c>
      <c r="G29" s="1">
        <v>77</v>
      </c>
      <c r="H29" s="1">
        <v>81</v>
      </c>
      <c r="I29" s="1">
        <v>76</v>
      </c>
      <c r="J29" s="1">
        <v>76</v>
      </c>
    </row>
    <row r="30" spans="1:10" hidden="1">
      <c r="A30" s="1" t="s">
        <v>21</v>
      </c>
      <c r="E30" s="1">
        <v>380</v>
      </c>
      <c r="F30" s="1">
        <v>380</v>
      </c>
      <c r="G30" s="1">
        <v>380</v>
      </c>
      <c r="H30" s="1">
        <v>412</v>
      </c>
      <c r="I30" s="1">
        <v>380</v>
      </c>
      <c r="J30" s="1">
        <v>370</v>
      </c>
    </row>
    <row r="31" spans="1:10" hidden="1">
      <c r="A31" s="1" t="s">
        <v>22</v>
      </c>
      <c r="E31" s="1">
        <v>159</v>
      </c>
      <c r="F31" s="1">
        <v>159</v>
      </c>
      <c r="G31" s="1">
        <v>159</v>
      </c>
      <c r="H31" s="1">
        <v>170</v>
      </c>
      <c r="I31" s="1">
        <v>158</v>
      </c>
      <c r="J31" s="1">
        <v>150</v>
      </c>
    </row>
    <row r="32" spans="1:10" hidden="1">
      <c r="A32" s="1" t="s">
        <v>23</v>
      </c>
      <c r="E32" s="1">
        <v>178</v>
      </c>
      <c r="F32" s="1">
        <v>178</v>
      </c>
      <c r="G32" s="1">
        <v>176</v>
      </c>
      <c r="H32" s="1">
        <v>188</v>
      </c>
      <c r="I32" s="1">
        <v>176</v>
      </c>
      <c r="J32" s="1">
        <v>173</v>
      </c>
    </row>
    <row r="33" spans="1:10" hidden="1">
      <c r="A33" s="1" t="s">
        <v>24</v>
      </c>
      <c r="E33" s="1">
        <v>68</v>
      </c>
      <c r="F33" s="1">
        <v>68</v>
      </c>
      <c r="G33" s="1">
        <v>68</v>
      </c>
      <c r="H33" s="1">
        <v>77</v>
      </c>
      <c r="I33" s="1">
        <v>67</v>
      </c>
      <c r="J33" s="1">
        <v>60</v>
      </c>
    </row>
    <row r="34" spans="1:10" hidden="1">
      <c r="A34" s="1" t="s">
        <v>25</v>
      </c>
      <c r="E34" s="1">
        <v>35</v>
      </c>
      <c r="F34" s="1">
        <v>35</v>
      </c>
      <c r="G34" s="1">
        <v>35</v>
      </c>
      <c r="H34" s="1">
        <v>40</v>
      </c>
      <c r="I34" s="1">
        <v>34</v>
      </c>
      <c r="J34" s="1">
        <v>35</v>
      </c>
    </row>
    <row r="35" spans="1:10" hidden="1">
      <c r="A35" s="9" t="s">
        <v>26</v>
      </c>
      <c r="E35" s="1">
        <f t="shared" ref="E35:J35" si="7">SUM(E23:E34)</f>
        <v>1808</v>
      </c>
      <c r="F35" s="1">
        <f t="shared" si="7"/>
        <v>1807</v>
      </c>
      <c r="G35" s="1">
        <f t="shared" si="7"/>
        <v>1798</v>
      </c>
      <c r="H35" s="1">
        <f t="shared" si="7"/>
        <v>1925</v>
      </c>
      <c r="I35" s="1">
        <f t="shared" si="7"/>
        <v>1786</v>
      </c>
      <c r="J35" s="1">
        <f t="shared" si="7"/>
        <v>1687</v>
      </c>
    </row>
    <row r="37" spans="1:10" ht="15.75">
      <c r="A37" s="38" t="s">
        <v>28</v>
      </c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" customHeight="1">
      <c r="A38" s="39" t="s">
        <v>4</v>
      </c>
      <c r="B38" s="41" t="s">
        <v>5</v>
      </c>
      <c r="C38" s="43" t="s">
        <v>6</v>
      </c>
      <c r="D38" s="45" t="s">
        <v>7</v>
      </c>
      <c r="E38" s="47" t="s">
        <v>29</v>
      </c>
      <c r="F38" s="47" t="s">
        <v>30</v>
      </c>
      <c r="G38" s="47" t="s">
        <v>31</v>
      </c>
      <c r="H38" s="47" t="s">
        <v>32</v>
      </c>
      <c r="I38" s="47" t="s">
        <v>33</v>
      </c>
      <c r="J38" s="47" t="s">
        <v>34</v>
      </c>
    </row>
    <row r="39" spans="1:10" ht="12.75" thickBot="1">
      <c r="A39" s="40"/>
      <c r="B39" s="42"/>
      <c r="C39" s="44"/>
      <c r="D39" s="46"/>
      <c r="E39" s="48"/>
      <c r="F39" s="48"/>
      <c r="G39" s="48"/>
      <c r="H39" s="48"/>
      <c r="I39" s="48"/>
      <c r="J39" s="48"/>
    </row>
    <row r="40" spans="1:10">
      <c r="A40" s="1" t="s">
        <v>14</v>
      </c>
      <c r="B40" s="5">
        <v>301</v>
      </c>
      <c r="C40" s="5">
        <v>191</v>
      </c>
      <c r="D40" s="6">
        <f t="shared" ref="D40:D52" si="8">C40/B40</f>
        <v>0.63455149501661134</v>
      </c>
      <c r="E40" s="6">
        <f t="shared" ref="E40:E51" si="9">E55/B40</f>
        <v>0.65116279069767447</v>
      </c>
      <c r="F40" s="6">
        <f t="shared" ref="F40:F51" si="10">F55/B40</f>
        <v>0.64784053156146182</v>
      </c>
      <c r="G40" s="6">
        <f t="shared" ref="G40:G51" si="11">G55/B40</f>
        <v>0.65116279069767447</v>
      </c>
      <c r="H40" s="6">
        <f t="shared" ref="H40:H51" si="12">H55/B40</f>
        <v>0.80066445182724255</v>
      </c>
      <c r="I40" s="7">
        <f t="shared" ref="I40:I51" si="13">I55/B40</f>
        <v>0.65116279069767447</v>
      </c>
      <c r="J40" s="6">
        <f t="shared" ref="J40:J51" si="14">J55/B40</f>
        <v>0.5714285714285714</v>
      </c>
    </row>
    <row r="41" spans="1:10">
      <c r="A41" s="1" t="s">
        <v>15</v>
      </c>
      <c r="B41" s="5">
        <v>286</v>
      </c>
      <c r="C41" s="5">
        <v>198</v>
      </c>
      <c r="D41" s="6">
        <f t="shared" si="8"/>
        <v>0.69230769230769229</v>
      </c>
      <c r="E41" s="6">
        <f t="shared" si="9"/>
        <v>0.75524475524475521</v>
      </c>
      <c r="F41" s="6">
        <f t="shared" si="10"/>
        <v>0.74825174825174823</v>
      </c>
      <c r="G41" s="6">
        <f t="shared" si="11"/>
        <v>0.73426573426573427</v>
      </c>
      <c r="H41" s="6">
        <f t="shared" si="12"/>
        <v>0.89860139860139865</v>
      </c>
      <c r="I41" s="7">
        <f t="shared" si="13"/>
        <v>0.73426573426573427</v>
      </c>
      <c r="J41" s="6">
        <f t="shared" si="14"/>
        <v>0.73076923076923073</v>
      </c>
    </row>
    <row r="42" spans="1:10">
      <c r="A42" s="1" t="s">
        <v>16</v>
      </c>
      <c r="B42" s="8">
        <v>96</v>
      </c>
      <c r="C42" s="8">
        <v>60</v>
      </c>
      <c r="D42" s="6">
        <f t="shared" si="8"/>
        <v>0.625</v>
      </c>
      <c r="E42" s="6">
        <f t="shared" si="9"/>
        <v>0.66666666666666663</v>
      </c>
      <c r="F42" s="6">
        <f t="shared" si="10"/>
        <v>0.66666666666666663</v>
      </c>
      <c r="G42" s="6">
        <f t="shared" si="11"/>
        <v>0.63541666666666663</v>
      </c>
      <c r="H42" s="6">
        <f t="shared" si="12"/>
        <v>0.78125</v>
      </c>
      <c r="I42" s="7">
        <f t="shared" si="13"/>
        <v>0.67708333333333337</v>
      </c>
      <c r="J42" s="6">
        <f t="shared" si="14"/>
        <v>0.63541666666666663</v>
      </c>
    </row>
    <row r="43" spans="1:10">
      <c r="A43" s="1" t="s">
        <v>17</v>
      </c>
      <c r="B43" s="5">
        <v>141</v>
      </c>
      <c r="C43" s="5">
        <v>80</v>
      </c>
      <c r="D43" s="6">
        <f t="shared" si="8"/>
        <v>0.56737588652482274</v>
      </c>
      <c r="E43" s="6">
        <f t="shared" si="9"/>
        <v>0.60992907801418439</v>
      </c>
      <c r="F43" s="6">
        <f t="shared" si="10"/>
        <v>0.58156028368794321</v>
      </c>
      <c r="G43" s="6">
        <f t="shared" si="11"/>
        <v>0.6028368794326241</v>
      </c>
      <c r="H43" s="6">
        <f t="shared" si="12"/>
        <v>0.77304964539007093</v>
      </c>
      <c r="I43" s="7">
        <f t="shared" si="13"/>
        <v>0.6028368794326241</v>
      </c>
      <c r="J43" s="6">
        <f t="shared" si="14"/>
        <v>0.43971631205673761</v>
      </c>
    </row>
    <row r="44" spans="1:10">
      <c r="A44" s="1" t="s">
        <v>18</v>
      </c>
      <c r="B44" s="5">
        <v>179</v>
      </c>
      <c r="C44" s="5">
        <v>128</v>
      </c>
      <c r="D44" s="6">
        <f t="shared" si="8"/>
        <v>0.71508379888268159</v>
      </c>
      <c r="E44" s="6">
        <f t="shared" si="9"/>
        <v>0.73184357541899436</v>
      </c>
      <c r="F44" s="6">
        <f t="shared" si="10"/>
        <v>0.73184357541899436</v>
      </c>
      <c r="G44" s="6">
        <f t="shared" si="11"/>
        <v>0.72625698324022347</v>
      </c>
      <c r="H44" s="6">
        <f t="shared" si="12"/>
        <v>0.88826815642458101</v>
      </c>
      <c r="I44" s="7">
        <f t="shared" si="13"/>
        <v>0.72067039106145248</v>
      </c>
      <c r="J44" s="6">
        <f t="shared" si="14"/>
        <v>0.67039106145251393</v>
      </c>
    </row>
    <row r="45" spans="1:10">
      <c r="A45" s="1" t="s">
        <v>19</v>
      </c>
      <c r="B45" s="5">
        <v>137</v>
      </c>
      <c r="C45" s="5">
        <v>87</v>
      </c>
      <c r="D45" s="6">
        <f t="shared" si="8"/>
        <v>0.63503649635036497</v>
      </c>
      <c r="E45" s="6">
        <f t="shared" si="9"/>
        <v>0.65693430656934304</v>
      </c>
      <c r="F45" s="6">
        <f t="shared" si="10"/>
        <v>0.64963503649635035</v>
      </c>
      <c r="G45" s="6">
        <f t="shared" si="11"/>
        <v>0.65693430656934304</v>
      </c>
      <c r="H45" s="6">
        <f t="shared" si="12"/>
        <v>0.68613138686131392</v>
      </c>
      <c r="I45" s="7">
        <f t="shared" si="13"/>
        <v>0.56204379562043794</v>
      </c>
      <c r="J45" s="6">
        <f t="shared" si="14"/>
        <v>0.55474452554744524</v>
      </c>
    </row>
    <row r="46" spans="1:10">
      <c r="A46" s="1" t="s">
        <v>20</v>
      </c>
      <c r="B46" s="5">
        <v>79</v>
      </c>
      <c r="C46" s="5">
        <v>57</v>
      </c>
      <c r="D46" s="6">
        <f t="shared" si="8"/>
        <v>0.72151898734177211</v>
      </c>
      <c r="E46" s="6">
        <f t="shared" si="9"/>
        <v>0.74683544303797467</v>
      </c>
      <c r="F46" s="6">
        <f t="shared" si="10"/>
        <v>0.74683544303797467</v>
      </c>
      <c r="G46" s="6">
        <f t="shared" si="11"/>
        <v>0.759493670886076</v>
      </c>
      <c r="H46" s="6">
        <f t="shared" si="12"/>
        <v>0.83544303797468356</v>
      </c>
      <c r="I46" s="7">
        <f t="shared" si="13"/>
        <v>0.73417721518987344</v>
      </c>
      <c r="J46" s="6">
        <f t="shared" si="14"/>
        <v>0.72151898734177211</v>
      </c>
    </row>
    <row r="47" spans="1:10">
      <c r="A47" s="1" t="s">
        <v>21</v>
      </c>
      <c r="B47" s="5">
        <v>421</v>
      </c>
      <c r="C47" s="5">
        <v>321</v>
      </c>
      <c r="D47" s="6">
        <f t="shared" si="8"/>
        <v>0.76247030878859856</v>
      </c>
      <c r="E47" s="6">
        <f t="shared" si="9"/>
        <v>0.77672209026128269</v>
      </c>
      <c r="F47" s="6">
        <f t="shared" si="10"/>
        <v>0.77672209026128269</v>
      </c>
      <c r="G47" s="6">
        <f t="shared" si="11"/>
        <v>0.77434679334916867</v>
      </c>
      <c r="H47" s="6">
        <f t="shared" si="12"/>
        <v>0.90973871733966749</v>
      </c>
      <c r="I47" s="7">
        <f t="shared" si="13"/>
        <v>0.76484560570071258</v>
      </c>
      <c r="J47" s="6">
        <f t="shared" si="14"/>
        <v>0.76484560570071258</v>
      </c>
    </row>
    <row r="48" spans="1:10">
      <c r="A48" s="1" t="s">
        <v>22</v>
      </c>
      <c r="B48" s="5">
        <v>209</v>
      </c>
      <c r="C48" s="5">
        <v>166</v>
      </c>
      <c r="D48" s="6">
        <f t="shared" si="8"/>
        <v>0.79425837320574166</v>
      </c>
      <c r="E48" s="6">
        <f t="shared" si="9"/>
        <v>0.82296650717703346</v>
      </c>
      <c r="F48" s="6">
        <f t="shared" si="10"/>
        <v>0.82296650717703346</v>
      </c>
      <c r="G48" s="6">
        <f t="shared" si="11"/>
        <v>0.8133971291866029</v>
      </c>
      <c r="H48" s="6">
        <f t="shared" si="12"/>
        <v>0.89473684210526316</v>
      </c>
      <c r="I48" s="7">
        <f t="shared" si="13"/>
        <v>0.82296650717703346</v>
      </c>
      <c r="J48" s="6">
        <f t="shared" si="14"/>
        <v>0.76076555023923442</v>
      </c>
    </row>
    <row r="49" spans="1:10">
      <c r="A49" s="1" t="s">
        <v>23</v>
      </c>
      <c r="B49" s="8">
        <v>239</v>
      </c>
      <c r="C49" s="8">
        <v>196</v>
      </c>
      <c r="D49" s="6">
        <f t="shared" si="8"/>
        <v>0.82008368200836823</v>
      </c>
      <c r="E49" s="6">
        <f t="shared" si="9"/>
        <v>0.83682008368200833</v>
      </c>
      <c r="F49" s="6">
        <f t="shared" si="10"/>
        <v>0.83682008368200833</v>
      </c>
      <c r="G49" s="6">
        <f t="shared" si="11"/>
        <v>0.82845188284518834</v>
      </c>
      <c r="H49" s="6">
        <f t="shared" si="12"/>
        <v>0.92887029288702927</v>
      </c>
      <c r="I49" s="7">
        <f t="shared" si="13"/>
        <v>0.82845188284518834</v>
      </c>
      <c r="J49" s="6">
        <f t="shared" si="14"/>
        <v>0.81589958158995812</v>
      </c>
    </row>
    <row r="50" spans="1:10">
      <c r="A50" s="1" t="s">
        <v>24</v>
      </c>
      <c r="B50" s="5">
        <v>107</v>
      </c>
      <c r="C50" s="5">
        <v>58</v>
      </c>
      <c r="D50" s="6">
        <f t="shared" si="8"/>
        <v>0.54205607476635509</v>
      </c>
      <c r="E50" s="6">
        <f t="shared" si="9"/>
        <v>0.57009345794392519</v>
      </c>
      <c r="F50" s="6">
        <f t="shared" si="10"/>
        <v>0.57009345794392519</v>
      </c>
      <c r="G50" s="6">
        <f t="shared" si="11"/>
        <v>0.57009345794392519</v>
      </c>
      <c r="H50" s="6">
        <f t="shared" si="12"/>
        <v>0.7009345794392523</v>
      </c>
      <c r="I50" s="7">
        <f t="shared" si="13"/>
        <v>0.56074766355140182</v>
      </c>
      <c r="J50" s="6">
        <f t="shared" si="14"/>
        <v>0.43925233644859812</v>
      </c>
    </row>
    <row r="51" spans="1:10">
      <c r="A51" s="1" t="s">
        <v>25</v>
      </c>
      <c r="B51" s="5">
        <v>45</v>
      </c>
      <c r="C51" s="5">
        <v>25</v>
      </c>
      <c r="D51" s="6">
        <f t="shared" si="8"/>
        <v>0.55555555555555558</v>
      </c>
      <c r="E51" s="6">
        <f t="shared" si="9"/>
        <v>0.55555555555555558</v>
      </c>
      <c r="F51" s="6">
        <f t="shared" si="10"/>
        <v>0.55555555555555558</v>
      </c>
      <c r="G51" s="6">
        <f t="shared" si="11"/>
        <v>0.57777777777777772</v>
      </c>
      <c r="H51" s="6">
        <f t="shared" si="12"/>
        <v>0.8666666666666667</v>
      </c>
      <c r="I51" s="7">
        <f t="shared" si="13"/>
        <v>0.57777777777777772</v>
      </c>
      <c r="J51" s="6">
        <f t="shared" si="14"/>
        <v>0.53333333333333333</v>
      </c>
    </row>
    <row r="52" spans="1:10">
      <c r="A52" s="9" t="s">
        <v>35</v>
      </c>
      <c r="B52" s="5">
        <f>SUM(B40:B51)</f>
        <v>2240</v>
      </c>
      <c r="C52" s="5">
        <f>SUM(C40:C51)</f>
        <v>1567</v>
      </c>
      <c r="D52" s="6">
        <f t="shared" si="8"/>
        <v>0.69955357142857144</v>
      </c>
      <c r="E52" s="6"/>
      <c r="F52" s="6"/>
      <c r="G52" s="6"/>
      <c r="H52" s="6"/>
      <c r="I52" s="7"/>
    </row>
    <row r="53" spans="1:10">
      <c r="D53" s="7"/>
      <c r="E53" s="7"/>
      <c r="F53" s="7"/>
      <c r="G53" s="7"/>
      <c r="H53" s="7"/>
      <c r="I53" s="7"/>
    </row>
    <row r="54" spans="1:10" hidden="1">
      <c r="D54" s="7"/>
      <c r="E54" s="10" t="s">
        <v>29</v>
      </c>
      <c r="F54" s="10" t="s">
        <v>30</v>
      </c>
      <c r="G54" s="10" t="s">
        <v>31</v>
      </c>
      <c r="H54" s="10" t="s">
        <v>32</v>
      </c>
      <c r="I54" s="10" t="s">
        <v>33</v>
      </c>
      <c r="J54" s="10" t="s">
        <v>36</v>
      </c>
    </row>
    <row r="55" spans="1:10" hidden="1">
      <c r="A55" s="1" t="s">
        <v>14</v>
      </c>
      <c r="D55" s="7"/>
      <c r="E55" s="1">
        <v>196</v>
      </c>
      <c r="F55" s="1">
        <v>195</v>
      </c>
      <c r="G55" s="1">
        <v>196</v>
      </c>
      <c r="H55" s="1">
        <v>241</v>
      </c>
      <c r="I55" s="1">
        <v>196</v>
      </c>
      <c r="J55" s="1">
        <v>172</v>
      </c>
    </row>
    <row r="56" spans="1:10" hidden="1">
      <c r="A56" s="1" t="s">
        <v>15</v>
      </c>
      <c r="D56" s="7"/>
      <c r="E56" s="1">
        <v>216</v>
      </c>
      <c r="F56" s="1">
        <v>214</v>
      </c>
      <c r="G56" s="1">
        <v>210</v>
      </c>
      <c r="H56" s="1">
        <v>257</v>
      </c>
      <c r="I56" s="1">
        <v>210</v>
      </c>
      <c r="J56" s="1">
        <v>209</v>
      </c>
    </row>
    <row r="57" spans="1:10" hidden="1">
      <c r="A57" s="1" t="s">
        <v>16</v>
      </c>
      <c r="D57" s="7"/>
      <c r="E57" s="1">
        <v>64</v>
      </c>
      <c r="F57" s="1">
        <v>64</v>
      </c>
      <c r="G57" s="1">
        <v>61</v>
      </c>
      <c r="H57" s="1">
        <v>75</v>
      </c>
      <c r="I57" s="1">
        <v>65</v>
      </c>
      <c r="J57" s="1">
        <v>61</v>
      </c>
    </row>
    <row r="58" spans="1:10" hidden="1">
      <c r="A58" s="1" t="s">
        <v>17</v>
      </c>
      <c r="D58" s="7"/>
      <c r="E58" s="1">
        <v>86</v>
      </c>
      <c r="F58" s="1">
        <v>82</v>
      </c>
      <c r="G58" s="1">
        <v>85</v>
      </c>
      <c r="H58" s="1">
        <v>109</v>
      </c>
      <c r="I58" s="1">
        <v>85</v>
      </c>
      <c r="J58" s="1">
        <v>62</v>
      </c>
    </row>
    <row r="59" spans="1:10" hidden="1">
      <c r="A59" s="1" t="s">
        <v>18</v>
      </c>
      <c r="D59" s="7"/>
      <c r="E59" s="1">
        <v>131</v>
      </c>
      <c r="F59" s="1">
        <v>131</v>
      </c>
      <c r="G59" s="1">
        <v>130</v>
      </c>
      <c r="H59" s="1">
        <v>159</v>
      </c>
      <c r="I59" s="1">
        <v>129</v>
      </c>
      <c r="J59" s="1">
        <v>120</v>
      </c>
    </row>
    <row r="60" spans="1:10" hidden="1">
      <c r="A60" s="1" t="s">
        <v>19</v>
      </c>
      <c r="D60" s="7"/>
      <c r="E60" s="1">
        <v>90</v>
      </c>
      <c r="F60" s="1">
        <v>89</v>
      </c>
      <c r="G60" s="1">
        <v>90</v>
      </c>
      <c r="H60" s="1">
        <v>94</v>
      </c>
      <c r="I60" s="1">
        <v>77</v>
      </c>
      <c r="J60" s="1">
        <v>76</v>
      </c>
    </row>
    <row r="61" spans="1:10" hidden="1">
      <c r="A61" s="1" t="s">
        <v>20</v>
      </c>
      <c r="D61" s="7"/>
      <c r="E61" s="1">
        <v>59</v>
      </c>
      <c r="F61" s="1">
        <v>59</v>
      </c>
      <c r="G61" s="1">
        <v>60</v>
      </c>
      <c r="H61" s="1">
        <v>66</v>
      </c>
      <c r="I61" s="1">
        <v>58</v>
      </c>
      <c r="J61" s="1">
        <v>57</v>
      </c>
    </row>
    <row r="62" spans="1:10" hidden="1">
      <c r="A62" s="1" t="s">
        <v>21</v>
      </c>
      <c r="D62" s="7"/>
      <c r="E62" s="1">
        <v>327</v>
      </c>
      <c r="F62" s="1">
        <v>327</v>
      </c>
      <c r="G62" s="1">
        <v>326</v>
      </c>
      <c r="H62" s="1">
        <v>383</v>
      </c>
      <c r="I62" s="1">
        <v>322</v>
      </c>
      <c r="J62" s="1">
        <v>322</v>
      </c>
    </row>
    <row r="63" spans="1:10" hidden="1">
      <c r="A63" s="1" t="s">
        <v>22</v>
      </c>
      <c r="D63" s="7"/>
      <c r="E63" s="1">
        <v>172</v>
      </c>
      <c r="F63" s="1">
        <v>172</v>
      </c>
      <c r="G63" s="1">
        <v>170</v>
      </c>
      <c r="H63" s="1">
        <v>187</v>
      </c>
      <c r="I63" s="1">
        <v>172</v>
      </c>
      <c r="J63" s="1">
        <v>159</v>
      </c>
    </row>
    <row r="64" spans="1:10" hidden="1">
      <c r="A64" s="1" t="s">
        <v>23</v>
      </c>
      <c r="D64" s="7"/>
      <c r="E64" s="1">
        <v>200</v>
      </c>
      <c r="F64" s="1">
        <v>200</v>
      </c>
      <c r="G64" s="1">
        <v>198</v>
      </c>
      <c r="H64" s="1">
        <v>222</v>
      </c>
      <c r="I64" s="1">
        <v>198</v>
      </c>
      <c r="J64" s="1">
        <v>195</v>
      </c>
    </row>
    <row r="65" spans="1:10" hidden="1">
      <c r="A65" s="1" t="s">
        <v>24</v>
      </c>
      <c r="D65" s="7"/>
      <c r="E65" s="1">
        <v>61</v>
      </c>
      <c r="F65" s="1">
        <v>61</v>
      </c>
      <c r="G65" s="1">
        <v>61</v>
      </c>
      <c r="H65" s="1">
        <v>75</v>
      </c>
      <c r="I65" s="1">
        <v>60</v>
      </c>
      <c r="J65" s="1">
        <v>47</v>
      </c>
    </row>
    <row r="66" spans="1:10" hidden="1">
      <c r="A66" s="1" t="s">
        <v>25</v>
      </c>
      <c r="D66" s="7"/>
      <c r="E66" s="1">
        <v>25</v>
      </c>
      <c r="F66" s="1">
        <v>25</v>
      </c>
      <c r="G66" s="1">
        <v>26</v>
      </c>
      <c r="H66" s="1">
        <v>39</v>
      </c>
      <c r="I66" s="1">
        <v>26</v>
      </c>
      <c r="J66" s="1">
        <v>24</v>
      </c>
    </row>
    <row r="67" spans="1:10" hidden="1">
      <c r="A67" s="9" t="s">
        <v>35</v>
      </c>
      <c r="D67" s="7"/>
      <c r="E67" s="1">
        <f t="shared" ref="E67:J67" si="15">SUM(E55:E66)</f>
        <v>1627</v>
      </c>
      <c r="F67" s="1">
        <f t="shared" si="15"/>
        <v>1619</v>
      </c>
      <c r="G67" s="1">
        <f t="shared" si="15"/>
        <v>1613</v>
      </c>
      <c r="H67" s="1">
        <f t="shared" si="15"/>
        <v>1907</v>
      </c>
      <c r="I67" s="1">
        <f t="shared" si="15"/>
        <v>1598</v>
      </c>
      <c r="J67" s="1">
        <f t="shared" si="15"/>
        <v>1504</v>
      </c>
    </row>
    <row r="68" spans="1:10">
      <c r="D68" s="7"/>
      <c r="E68" s="7"/>
      <c r="F68" s="7"/>
      <c r="G68" s="7"/>
      <c r="H68" s="7"/>
      <c r="I68" s="7"/>
    </row>
    <row r="69" spans="1:10" ht="15.75">
      <c r="A69" s="38" t="s">
        <v>37</v>
      </c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" customHeight="1">
      <c r="A70" s="39" t="s">
        <v>4</v>
      </c>
      <c r="B70" s="41" t="s">
        <v>5</v>
      </c>
      <c r="C70" s="43" t="s">
        <v>6</v>
      </c>
      <c r="D70" s="45" t="s">
        <v>7</v>
      </c>
      <c r="E70" s="47" t="s">
        <v>38</v>
      </c>
      <c r="F70" s="47" t="s">
        <v>30</v>
      </c>
      <c r="G70" s="47" t="s">
        <v>31</v>
      </c>
      <c r="H70" s="47" t="s">
        <v>32</v>
      </c>
      <c r="I70" s="47" t="s">
        <v>39</v>
      </c>
      <c r="J70" s="47" t="s">
        <v>40</v>
      </c>
    </row>
    <row r="71" spans="1:10" ht="12.75" thickBot="1">
      <c r="A71" s="40"/>
      <c r="B71" s="42"/>
      <c r="C71" s="44"/>
      <c r="D71" s="46"/>
      <c r="E71" s="48"/>
      <c r="F71" s="48"/>
      <c r="G71" s="48"/>
      <c r="H71" s="48"/>
      <c r="I71" s="48"/>
      <c r="J71" s="48"/>
    </row>
    <row r="72" spans="1:10">
      <c r="A72" s="1" t="s">
        <v>14</v>
      </c>
      <c r="B72" s="5">
        <v>1334</v>
      </c>
      <c r="C72" s="5">
        <v>943</v>
      </c>
      <c r="D72" s="6">
        <f t="shared" ref="D72:D84" si="16">C72/B72</f>
        <v>0.7068965517241379</v>
      </c>
      <c r="E72" s="6">
        <f t="shared" ref="E72:E83" si="17">E87/B72</f>
        <v>0.72263868065967019</v>
      </c>
      <c r="F72" s="6">
        <f t="shared" ref="F72:F83" si="18">F87/B72</f>
        <v>0.88155922038980505</v>
      </c>
      <c r="G72" s="6">
        <f t="shared" ref="G72:G83" si="19">G87/B72</f>
        <v>0.8785607196401799</v>
      </c>
      <c r="H72" s="6">
        <f t="shared" ref="H72:H83" si="20">H87/B72</f>
        <v>0.92203898050974509</v>
      </c>
      <c r="I72" s="7">
        <f t="shared" ref="I72:I83" si="21">I87/B72</f>
        <v>0.71514242878560719</v>
      </c>
      <c r="J72" s="6">
        <f t="shared" ref="J72:J83" si="22">J87/B72</f>
        <v>0.20614692653673164</v>
      </c>
    </row>
    <row r="73" spans="1:10">
      <c r="A73" s="1" t="s">
        <v>15</v>
      </c>
      <c r="B73" s="5">
        <v>1229</v>
      </c>
      <c r="C73" s="5">
        <v>956</v>
      </c>
      <c r="D73" s="6">
        <f t="shared" si="16"/>
        <v>0.77786818551668024</v>
      </c>
      <c r="E73" s="6">
        <f t="shared" si="17"/>
        <v>0.80227827502034177</v>
      </c>
      <c r="F73" s="6">
        <f t="shared" si="18"/>
        <v>0.93734743694060207</v>
      </c>
      <c r="G73" s="6">
        <f t="shared" si="19"/>
        <v>0.92595606183889345</v>
      </c>
      <c r="H73" s="6">
        <f t="shared" si="20"/>
        <v>0.96745321399511797</v>
      </c>
      <c r="I73" s="7">
        <f t="shared" si="21"/>
        <v>0.78681855166802284</v>
      </c>
      <c r="J73" s="6">
        <f t="shared" si="22"/>
        <v>0.56061838893409277</v>
      </c>
    </row>
    <row r="74" spans="1:10">
      <c r="A74" s="1" t="s">
        <v>16</v>
      </c>
      <c r="B74" s="8">
        <v>464</v>
      </c>
      <c r="C74" s="8">
        <v>341</v>
      </c>
      <c r="D74" s="6">
        <f t="shared" si="16"/>
        <v>0.73491379310344829</v>
      </c>
      <c r="E74" s="6">
        <f t="shared" si="17"/>
        <v>0.74568965517241381</v>
      </c>
      <c r="F74" s="6">
        <f t="shared" si="18"/>
        <v>0.86422413793103448</v>
      </c>
      <c r="G74" s="6">
        <f t="shared" si="19"/>
        <v>0.86422413793103448</v>
      </c>
      <c r="H74" s="6">
        <f t="shared" si="20"/>
        <v>0.89008620689655171</v>
      </c>
      <c r="I74" s="7">
        <f t="shared" si="21"/>
        <v>0.75</v>
      </c>
      <c r="J74" s="6">
        <f t="shared" si="22"/>
        <v>0.5193965517241379</v>
      </c>
    </row>
    <row r="75" spans="1:10">
      <c r="A75" s="1" t="s">
        <v>17</v>
      </c>
      <c r="B75" s="5">
        <v>737</v>
      </c>
      <c r="C75" s="5">
        <v>485</v>
      </c>
      <c r="D75" s="6">
        <f t="shared" si="16"/>
        <v>0.65807327001356852</v>
      </c>
      <c r="E75" s="6">
        <f t="shared" si="17"/>
        <v>0.67164179104477617</v>
      </c>
      <c r="F75" s="6">
        <f t="shared" si="18"/>
        <v>0.83582089552238803</v>
      </c>
      <c r="G75" s="6">
        <f t="shared" si="19"/>
        <v>0.82903663500678426</v>
      </c>
      <c r="H75" s="6">
        <f t="shared" si="20"/>
        <v>0.90230664857530529</v>
      </c>
      <c r="I75" s="7">
        <f t="shared" si="21"/>
        <v>0.67299864314789692</v>
      </c>
      <c r="J75" s="6">
        <f t="shared" si="22"/>
        <v>0.32971506105834464</v>
      </c>
    </row>
    <row r="76" spans="1:10">
      <c r="A76" s="1" t="s">
        <v>18</v>
      </c>
      <c r="B76" s="5">
        <v>795</v>
      </c>
      <c r="C76" s="5">
        <v>597</v>
      </c>
      <c r="D76" s="6">
        <f>C76/B76</f>
        <v>0.75094339622641515</v>
      </c>
      <c r="E76" s="6">
        <f t="shared" si="17"/>
        <v>0.76855345911949691</v>
      </c>
      <c r="F76" s="6">
        <f t="shared" si="18"/>
        <v>0.88553459119496858</v>
      </c>
      <c r="G76" s="6">
        <f t="shared" si="19"/>
        <v>0.88050314465408808</v>
      </c>
      <c r="H76" s="6">
        <f t="shared" si="20"/>
        <v>0.92327044025157234</v>
      </c>
      <c r="I76" s="7">
        <f t="shared" si="21"/>
        <v>0.75974842767295603</v>
      </c>
      <c r="J76" s="6">
        <f t="shared" si="22"/>
        <v>0.54968553459119496</v>
      </c>
    </row>
    <row r="77" spans="1:10">
      <c r="A77" s="1" t="s">
        <v>19</v>
      </c>
      <c r="B77" s="5">
        <v>690</v>
      </c>
      <c r="C77" s="5">
        <v>445</v>
      </c>
      <c r="D77" s="6">
        <f t="shared" si="16"/>
        <v>0.64492753623188404</v>
      </c>
      <c r="E77" s="6">
        <f t="shared" si="17"/>
        <v>0.67101449275362324</v>
      </c>
      <c r="F77" s="6">
        <f t="shared" si="18"/>
        <v>0.81739130434782614</v>
      </c>
      <c r="G77" s="6">
        <f t="shared" si="19"/>
        <v>0.81304347826086953</v>
      </c>
      <c r="H77" s="6">
        <f t="shared" si="20"/>
        <v>0.83913043478260874</v>
      </c>
      <c r="I77" s="7">
        <f t="shared" si="21"/>
        <v>0.53333333333333333</v>
      </c>
      <c r="J77" s="6">
        <f t="shared" si="22"/>
        <v>0.38260869565217392</v>
      </c>
    </row>
    <row r="78" spans="1:10">
      <c r="A78" s="1" t="s">
        <v>20</v>
      </c>
      <c r="B78" s="5">
        <v>385</v>
      </c>
      <c r="C78" s="5">
        <v>293</v>
      </c>
      <c r="D78" s="6">
        <f t="shared" si="16"/>
        <v>0.76103896103896107</v>
      </c>
      <c r="E78" s="6">
        <f t="shared" si="17"/>
        <v>0.80779220779220784</v>
      </c>
      <c r="F78" s="6">
        <f t="shared" si="18"/>
        <v>0.87012987012987009</v>
      </c>
      <c r="G78" s="6">
        <f t="shared" si="19"/>
        <v>0.87272727272727268</v>
      </c>
      <c r="H78" s="6">
        <f t="shared" si="20"/>
        <v>0.89350649350649347</v>
      </c>
      <c r="I78" s="7">
        <f t="shared" si="21"/>
        <v>0.76363636363636367</v>
      </c>
      <c r="J78" s="6">
        <f t="shared" si="22"/>
        <v>0.68311688311688312</v>
      </c>
    </row>
    <row r="79" spans="1:10">
      <c r="A79" s="1" t="s">
        <v>21</v>
      </c>
      <c r="B79" s="5">
        <v>2183</v>
      </c>
      <c r="C79" s="5">
        <v>1832</v>
      </c>
      <c r="D79" s="6">
        <f t="shared" si="16"/>
        <v>0.83921209344938164</v>
      </c>
      <c r="E79" s="6">
        <f t="shared" si="17"/>
        <v>0.84928996793403577</v>
      </c>
      <c r="F79" s="6">
        <f t="shared" si="18"/>
        <v>0.94228126431516257</v>
      </c>
      <c r="G79" s="6">
        <f t="shared" si="19"/>
        <v>0.94044892349977094</v>
      </c>
      <c r="H79" s="6">
        <f t="shared" si="20"/>
        <v>0.96426935409986259</v>
      </c>
      <c r="I79" s="7">
        <f t="shared" si="21"/>
        <v>0.8428767750801649</v>
      </c>
      <c r="J79" s="6">
        <f t="shared" si="22"/>
        <v>0.60971140632157583</v>
      </c>
    </row>
    <row r="80" spans="1:10">
      <c r="A80" s="1" t="s">
        <v>22</v>
      </c>
      <c r="B80" s="5">
        <v>957</v>
      </c>
      <c r="C80" s="5">
        <v>764</v>
      </c>
      <c r="D80" s="6">
        <f t="shared" si="16"/>
        <v>0.79832810867293624</v>
      </c>
      <c r="E80" s="6">
        <f t="shared" si="17"/>
        <v>0.83176593521421105</v>
      </c>
      <c r="F80" s="6">
        <f t="shared" si="18"/>
        <v>0.91118077324973878</v>
      </c>
      <c r="G80" s="6">
        <f t="shared" si="19"/>
        <v>0.90909090909090906</v>
      </c>
      <c r="H80" s="6">
        <f t="shared" si="20"/>
        <v>0.91431556948798332</v>
      </c>
      <c r="I80" s="7">
        <f t="shared" si="21"/>
        <v>0.80773249738766983</v>
      </c>
      <c r="J80" s="6">
        <f t="shared" si="22"/>
        <v>0.54858934169278994</v>
      </c>
    </row>
    <row r="81" spans="1:10">
      <c r="A81" s="1" t="s">
        <v>23</v>
      </c>
      <c r="B81" s="8">
        <v>1123</v>
      </c>
      <c r="C81" s="8">
        <v>936</v>
      </c>
      <c r="D81" s="6">
        <f t="shared" si="16"/>
        <v>0.83348174532502228</v>
      </c>
      <c r="E81" s="6">
        <f t="shared" si="17"/>
        <v>0.8441674087266251</v>
      </c>
      <c r="F81" s="6">
        <f t="shared" si="18"/>
        <v>0.94479073909171862</v>
      </c>
      <c r="G81" s="6">
        <f t="shared" si="19"/>
        <v>0.94568121104185221</v>
      </c>
      <c r="H81" s="6">
        <f t="shared" si="20"/>
        <v>0.96883348174532502</v>
      </c>
      <c r="I81" s="7">
        <f t="shared" si="21"/>
        <v>0.83348174532502228</v>
      </c>
      <c r="J81" s="6">
        <f t="shared" si="22"/>
        <v>0.69723953695458596</v>
      </c>
    </row>
    <row r="82" spans="1:10">
      <c r="A82" s="1" t="s">
        <v>24</v>
      </c>
      <c r="B82" s="5">
        <v>430</v>
      </c>
      <c r="C82" s="5">
        <v>261</v>
      </c>
      <c r="D82" s="6">
        <f t="shared" si="16"/>
        <v>0.60697674418604652</v>
      </c>
      <c r="E82" s="6">
        <f t="shared" si="17"/>
        <v>0.63255813953488371</v>
      </c>
      <c r="F82" s="6">
        <f t="shared" si="18"/>
        <v>0.78837209302325584</v>
      </c>
      <c r="G82" s="6">
        <f t="shared" si="19"/>
        <v>0.78837209302325584</v>
      </c>
      <c r="H82" s="6">
        <f t="shared" si="20"/>
        <v>0.81627906976744191</v>
      </c>
      <c r="I82" s="7">
        <f t="shared" si="21"/>
        <v>0.62093023255813951</v>
      </c>
      <c r="J82" s="6">
        <f t="shared" si="22"/>
        <v>0.2744186046511628</v>
      </c>
    </row>
    <row r="83" spans="1:10">
      <c r="A83" s="1" t="s">
        <v>25</v>
      </c>
      <c r="B83" s="5">
        <v>237</v>
      </c>
      <c r="C83" s="5">
        <v>180</v>
      </c>
      <c r="D83" s="6">
        <f t="shared" si="16"/>
        <v>0.759493670886076</v>
      </c>
      <c r="E83" s="6">
        <f t="shared" si="17"/>
        <v>0.76371308016877637</v>
      </c>
      <c r="F83" s="6">
        <f t="shared" si="18"/>
        <v>0.87341772151898733</v>
      </c>
      <c r="G83" s="6">
        <f t="shared" si="19"/>
        <v>0.87341772151898733</v>
      </c>
      <c r="H83" s="6">
        <f t="shared" si="20"/>
        <v>0.92405063291139244</v>
      </c>
      <c r="I83" s="7">
        <f t="shared" si="21"/>
        <v>0.76371308016877637</v>
      </c>
      <c r="J83" s="6">
        <f t="shared" si="22"/>
        <v>0.59493670886075944</v>
      </c>
    </row>
    <row r="84" spans="1:10">
      <c r="A84" s="9" t="s">
        <v>26</v>
      </c>
      <c r="B84" s="5">
        <f>SUM(B72:B83)</f>
        <v>10564</v>
      </c>
      <c r="C84" s="5">
        <f>SUM(C72:C83)</f>
        <v>8033</v>
      </c>
      <c r="D84" s="6">
        <f t="shared" si="16"/>
        <v>0.76041272245361602</v>
      </c>
      <c r="E84" s="6"/>
      <c r="F84" s="6"/>
      <c r="G84" s="6"/>
      <c r="H84" s="6"/>
      <c r="I84" s="7"/>
    </row>
    <row r="85" spans="1:10">
      <c r="A85" s="9"/>
      <c r="B85" s="5"/>
      <c r="C85" s="5"/>
      <c r="D85" s="6"/>
      <c r="E85" s="6"/>
      <c r="F85" s="6"/>
      <c r="G85" s="6"/>
      <c r="H85" s="6"/>
      <c r="I85" s="7"/>
    </row>
    <row r="86" spans="1:10" hidden="1">
      <c r="D86" s="7"/>
      <c r="E86" s="10" t="s">
        <v>38</v>
      </c>
      <c r="F86" s="10" t="s">
        <v>30</v>
      </c>
      <c r="G86" s="10" t="s">
        <v>31</v>
      </c>
      <c r="H86" s="10" t="s">
        <v>32</v>
      </c>
      <c r="I86" s="10" t="s">
        <v>39</v>
      </c>
      <c r="J86" s="10" t="s">
        <v>41</v>
      </c>
    </row>
    <row r="87" spans="1:10" hidden="1">
      <c r="A87" s="1" t="s">
        <v>14</v>
      </c>
      <c r="D87" s="7"/>
      <c r="E87" s="1">
        <v>964</v>
      </c>
      <c r="F87" s="1">
        <v>1176</v>
      </c>
      <c r="G87" s="1">
        <v>1172</v>
      </c>
      <c r="H87" s="1">
        <v>1230</v>
      </c>
      <c r="I87" s="1">
        <v>954</v>
      </c>
      <c r="J87" s="1">
        <v>275</v>
      </c>
    </row>
    <row r="88" spans="1:10" hidden="1">
      <c r="A88" s="1" t="s">
        <v>15</v>
      </c>
      <c r="D88" s="7"/>
      <c r="E88" s="1">
        <v>986</v>
      </c>
      <c r="F88" s="1">
        <v>1152</v>
      </c>
      <c r="G88" s="1">
        <v>1138</v>
      </c>
      <c r="H88" s="1">
        <v>1189</v>
      </c>
      <c r="I88" s="1">
        <v>967</v>
      </c>
      <c r="J88" s="1">
        <v>689</v>
      </c>
    </row>
    <row r="89" spans="1:10" hidden="1">
      <c r="A89" s="1" t="s">
        <v>16</v>
      </c>
      <c r="D89" s="7"/>
      <c r="E89" s="1">
        <v>346</v>
      </c>
      <c r="F89" s="1">
        <v>401</v>
      </c>
      <c r="G89" s="1">
        <v>401</v>
      </c>
      <c r="H89" s="1">
        <v>413</v>
      </c>
      <c r="I89" s="1">
        <v>348</v>
      </c>
      <c r="J89" s="1">
        <v>241</v>
      </c>
    </row>
    <row r="90" spans="1:10" hidden="1">
      <c r="A90" s="1" t="s">
        <v>17</v>
      </c>
      <c r="D90" s="7"/>
      <c r="E90" s="1">
        <v>495</v>
      </c>
      <c r="F90" s="1">
        <v>616</v>
      </c>
      <c r="G90" s="1">
        <v>611</v>
      </c>
      <c r="H90" s="1">
        <v>665</v>
      </c>
      <c r="I90" s="1">
        <v>496</v>
      </c>
      <c r="J90" s="1">
        <v>243</v>
      </c>
    </row>
    <row r="91" spans="1:10" hidden="1">
      <c r="A91" s="1" t="s">
        <v>18</v>
      </c>
      <c r="D91" s="7"/>
      <c r="E91" s="1">
        <v>611</v>
      </c>
      <c r="F91" s="1">
        <v>704</v>
      </c>
      <c r="G91" s="1">
        <v>700</v>
      </c>
      <c r="H91" s="1">
        <v>734</v>
      </c>
      <c r="I91" s="1">
        <v>604</v>
      </c>
      <c r="J91" s="1">
        <v>437</v>
      </c>
    </row>
    <row r="92" spans="1:10" hidden="1">
      <c r="A92" s="1" t="s">
        <v>19</v>
      </c>
      <c r="D92" s="7"/>
      <c r="E92" s="1">
        <v>463</v>
      </c>
      <c r="F92" s="1">
        <v>564</v>
      </c>
      <c r="G92" s="1">
        <v>561</v>
      </c>
      <c r="H92" s="1">
        <v>579</v>
      </c>
      <c r="I92" s="1">
        <v>368</v>
      </c>
      <c r="J92" s="1">
        <v>264</v>
      </c>
    </row>
    <row r="93" spans="1:10" hidden="1">
      <c r="A93" s="1" t="s">
        <v>20</v>
      </c>
      <c r="D93" s="7"/>
      <c r="E93" s="1">
        <v>311</v>
      </c>
      <c r="F93" s="1">
        <v>335</v>
      </c>
      <c r="G93" s="1">
        <v>336</v>
      </c>
      <c r="H93" s="1">
        <v>344</v>
      </c>
      <c r="I93" s="1">
        <v>294</v>
      </c>
      <c r="J93" s="1">
        <v>263</v>
      </c>
    </row>
    <row r="94" spans="1:10" hidden="1">
      <c r="A94" s="1" t="s">
        <v>21</v>
      </c>
      <c r="D94" s="7"/>
      <c r="E94" s="1">
        <v>1854</v>
      </c>
      <c r="F94" s="1">
        <v>2057</v>
      </c>
      <c r="G94" s="1">
        <v>2053</v>
      </c>
      <c r="H94" s="1">
        <v>2105</v>
      </c>
      <c r="I94" s="1">
        <v>1840</v>
      </c>
      <c r="J94" s="1">
        <v>1331</v>
      </c>
    </row>
    <row r="95" spans="1:10" hidden="1">
      <c r="A95" s="1" t="s">
        <v>22</v>
      </c>
      <c r="D95" s="7"/>
      <c r="E95" s="1">
        <v>796</v>
      </c>
      <c r="F95" s="1">
        <v>872</v>
      </c>
      <c r="G95" s="1">
        <v>870</v>
      </c>
      <c r="H95" s="1">
        <v>875</v>
      </c>
      <c r="I95" s="1">
        <v>773</v>
      </c>
      <c r="J95" s="1">
        <v>525</v>
      </c>
    </row>
    <row r="96" spans="1:10" hidden="1">
      <c r="A96" s="1" t="s">
        <v>23</v>
      </c>
      <c r="D96" s="7"/>
      <c r="E96" s="1">
        <v>948</v>
      </c>
      <c r="F96" s="1">
        <v>1061</v>
      </c>
      <c r="G96" s="1">
        <v>1062</v>
      </c>
      <c r="H96" s="1">
        <v>1088</v>
      </c>
      <c r="I96" s="1">
        <v>936</v>
      </c>
      <c r="J96" s="1">
        <v>783</v>
      </c>
    </row>
    <row r="97" spans="1:21" hidden="1">
      <c r="A97" s="1" t="s">
        <v>24</v>
      </c>
      <c r="D97" s="7"/>
      <c r="E97" s="1">
        <v>272</v>
      </c>
      <c r="F97" s="1">
        <v>339</v>
      </c>
      <c r="G97" s="1">
        <v>339</v>
      </c>
      <c r="H97" s="1">
        <v>351</v>
      </c>
      <c r="I97" s="1">
        <v>267</v>
      </c>
      <c r="J97" s="1">
        <v>118</v>
      </c>
    </row>
    <row r="98" spans="1:21" hidden="1">
      <c r="A98" s="1" t="s">
        <v>25</v>
      </c>
      <c r="D98" s="7"/>
      <c r="E98" s="1">
        <v>181</v>
      </c>
      <c r="F98" s="1">
        <v>207</v>
      </c>
      <c r="G98" s="1">
        <v>207</v>
      </c>
      <c r="H98" s="1">
        <v>219</v>
      </c>
      <c r="I98" s="1">
        <v>181</v>
      </c>
      <c r="J98" s="1">
        <v>141</v>
      </c>
    </row>
    <row r="99" spans="1:21" hidden="1">
      <c r="A99" s="9" t="s">
        <v>35</v>
      </c>
      <c r="D99" s="7"/>
      <c r="E99" s="1">
        <f t="shared" ref="E99:J99" si="23">SUM(E87:E98)</f>
        <v>8227</v>
      </c>
      <c r="F99" s="1">
        <f t="shared" si="23"/>
        <v>9484</v>
      </c>
      <c r="G99" s="1">
        <f t="shared" si="23"/>
        <v>9450</v>
      </c>
      <c r="H99" s="1">
        <f t="shared" si="23"/>
        <v>9792</v>
      </c>
      <c r="I99" s="1">
        <f t="shared" si="23"/>
        <v>8028</v>
      </c>
      <c r="J99" s="1">
        <f t="shared" si="23"/>
        <v>5310</v>
      </c>
    </row>
    <row r="100" spans="1:21">
      <c r="A100" s="9"/>
      <c r="D100" s="7"/>
      <c r="E100" s="7"/>
      <c r="F100" s="7"/>
      <c r="G100" s="7"/>
      <c r="H100" s="7"/>
      <c r="I100" s="7"/>
    </row>
    <row r="101" spans="1:21" ht="15.75">
      <c r="A101" s="38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21" ht="12" customHeight="1">
      <c r="A102" s="39" t="s">
        <v>4</v>
      </c>
      <c r="B102" s="41" t="s">
        <v>5</v>
      </c>
      <c r="C102" s="43" t="s">
        <v>6</v>
      </c>
      <c r="D102" s="45" t="s">
        <v>7</v>
      </c>
      <c r="E102" s="47" t="s">
        <v>38</v>
      </c>
      <c r="F102" s="47" t="s">
        <v>30</v>
      </c>
      <c r="G102" s="47" t="s">
        <v>43</v>
      </c>
      <c r="H102" s="47" t="s">
        <v>44</v>
      </c>
      <c r="I102" s="47" t="s">
        <v>45</v>
      </c>
      <c r="J102" s="47" t="s">
        <v>46</v>
      </c>
      <c r="K102" s="47" t="s">
        <v>47</v>
      </c>
      <c r="L102" s="47" t="s">
        <v>40</v>
      </c>
      <c r="M102" s="10"/>
    </row>
    <row r="103" spans="1:21" ht="12.75" thickBot="1">
      <c r="A103" s="40"/>
      <c r="B103" s="42"/>
      <c r="C103" s="44"/>
      <c r="D103" s="46"/>
      <c r="E103" s="48"/>
      <c r="F103" s="48"/>
      <c r="G103" s="48"/>
      <c r="H103" s="48"/>
      <c r="I103" s="48"/>
      <c r="J103" s="48"/>
      <c r="K103" s="48"/>
      <c r="L103" s="48"/>
      <c r="M103" s="12"/>
      <c r="N103" s="10"/>
      <c r="O103" s="10"/>
      <c r="P103" s="10"/>
      <c r="Q103" s="10"/>
      <c r="R103" s="10"/>
      <c r="S103" s="10"/>
      <c r="T103" s="10"/>
      <c r="U103" s="10"/>
    </row>
    <row r="104" spans="1:21">
      <c r="A104" s="1" t="s">
        <v>14</v>
      </c>
      <c r="B104" s="5">
        <v>417</v>
      </c>
      <c r="C104" s="5">
        <v>238</v>
      </c>
      <c r="D104" s="6">
        <f t="shared" ref="D104:D116" si="24">C104/B104</f>
        <v>0.57074340527577938</v>
      </c>
      <c r="E104" s="6">
        <f>E119/B104</f>
        <v>0.86091127098321341</v>
      </c>
      <c r="F104" s="6">
        <f>F119/B104</f>
        <v>0.92086330935251803</v>
      </c>
      <c r="G104" s="6">
        <f>G119/B104</f>
        <v>0.74580335731414871</v>
      </c>
      <c r="H104" s="6">
        <f>H119/B104</f>
        <v>0.80335731414868106</v>
      </c>
      <c r="I104" s="6">
        <f>I119/B104</f>
        <v>0.93285371702637887</v>
      </c>
      <c r="J104" s="6">
        <f>J119/B104</f>
        <v>0.5851318944844125</v>
      </c>
      <c r="K104" s="7">
        <f>K119/B104</f>
        <v>0.73621103117505993</v>
      </c>
      <c r="L104" s="6">
        <f>L119/B104</f>
        <v>0.19904076738609114</v>
      </c>
      <c r="M104" s="6"/>
    </row>
    <row r="105" spans="1:21">
      <c r="A105" s="1" t="s">
        <v>15</v>
      </c>
      <c r="B105" s="5">
        <v>394</v>
      </c>
      <c r="C105" s="5">
        <v>257</v>
      </c>
      <c r="D105" s="6">
        <f t="shared" si="24"/>
        <v>0.65228426395939088</v>
      </c>
      <c r="E105" s="6">
        <f t="shared" ref="E105:E115" si="25">E120/B105</f>
        <v>0.93147208121827407</v>
      </c>
      <c r="F105" s="6">
        <f t="shared" ref="F105:F115" si="26">F120/B105</f>
        <v>0.96700507614213194</v>
      </c>
      <c r="G105" s="6">
        <f t="shared" ref="G105:G115" si="27">G120/B105</f>
        <v>0.86548223350253806</v>
      </c>
      <c r="H105" s="6">
        <f t="shared" ref="H105:H115" si="28">H120/B105</f>
        <v>0.82994923857868019</v>
      </c>
      <c r="I105" s="6">
        <f t="shared" ref="I105:I115" si="29">I120/B105</f>
        <v>0.97715736040609136</v>
      </c>
      <c r="J105" s="6">
        <f t="shared" ref="J105:J115" si="30">J120/B105</f>
        <v>0.74365482233502533</v>
      </c>
      <c r="K105" s="7">
        <f t="shared" ref="K105:K115" si="31">K120/B105</f>
        <v>0.75888324873096447</v>
      </c>
      <c r="L105" s="6">
        <f t="shared" ref="L105:L115" si="32">L120/B105</f>
        <v>0.59137055837563457</v>
      </c>
      <c r="M105" s="6"/>
    </row>
    <row r="106" spans="1:21">
      <c r="A106" s="1" t="s">
        <v>16</v>
      </c>
      <c r="B106" s="8">
        <v>160</v>
      </c>
      <c r="C106" s="8">
        <v>87</v>
      </c>
      <c r="D106" s="6">
        <f t="shared" si="24"/>
        <v>0.54374999999999996</v>
      </c>
      <c r="E106" s="6">
        <f t="shared" si="25"/>
        <v>0.88749999999999996</v>
      </c>
      <c r="F106" s="6">
        <f t="shared" si="26"/>
        <v>0.92500000000000004</v>
      </c>
      <c r="G106" s="6">
        <f t="shared" si="27"/>
        <v>0.77500000000000002</v>
      </c>
      <c r="H106" s="6">
        <f t="shared" si="28"/>
        <v>0.80625000000000002</v>
      </c>
      <c r="I106" s="6">
        <f t="shared" si="29"/>
        <v>0.9375</v>
      </c>
      <c r="J106" s="6">
        <f t="shared" si="30"/>
        <v>0.61875000000000002</v>
      </c>
      <c r="K106" s="7">
        <f t="shared" si="31"/>
        <v>0.75</v>
      </c>
      <c r="L106" s="6">
        <f t="shared" si="32"/>
        <v>0.55625000000000002</v>
      </c>
      <c r="M106" s="6"/>
    </row>
    <row r="107" spans="1:21">
      <c r="A107" s="1" t="s">
        <v>17</v>
      </c>
      <c r="B107" s="5">
        <v>255</v>
      </c>
      <c r="C107" s="5">
        <v>145</v>
      </c>
      <c r="D107" s="6">
        <f t="shared" si="24"/>
        <v>0.56862745098039214</v>
      </c>
      <c r="E107" s="6">
        <f t="shared" si="25"/>
        <v>0.82352941176470584</v>
      </c>
      <c r="F107" s="6">
        <f t="shared" si="26"/>
        <v>0.8901960784313725</v>
      </c>
      <c r="G107" s="6">
        <f t="shared" si="27"/>
        <v>0.792156862745098</v>
      </c>
      <c r="H107" s="6">
        <f t="shared" si="28"/>
        <v>0.72941176470588232</v>
      </c>
      <c r="I107" s="6">
        <f t="shared" si="29"/>
        <v>0.92156862745098034</v>
      </c>
      <c r="J107" s="6">
        <f t="shared" si="30"/>
        <v>0.6470588235294118</v>
      </c>
      <c r="K107" s="7">
        <f t="shared" si="31"/>
        <v>0.76470588235294112</v>
      </c>
      <c r="L107" s="6">
        <f t="shared" si="32"/>
        <v>0.38039215686274508</v>
      </c>
      <c r="M107" s="6"/>
    </row>
    <row r="108" spans="1:21">
      <c r="A108" s="1" t="s">
        <v>18</v>
      </c>
      <c r="B108" s="5">
        <v>230</v>
      </c>
      <c r="C108" s="5">
        <v>137</v>
      </c>
      <c r="D108" s="6">
        <f t="shared" si="24"/>
        <v>0.59565217391304348</v>
      </c>
      <c r="E108" s="6">
        <f t="shared" si="25"/>
        <v>0.90434782608695652</v>
      </c>
      <c r="F108" s="6">
        <f t="shared" si="26"/>
        <v>0.93043478260869561</v>
      </c>
      <c r="G108" s="6">
        <f t="shared" si="27"/>
        <v>0.82173913043478264</v>
      </c>
      <c r="H108" s="6">
        <f t="shared" si="28"/>
        <v>0.84782608695652173</v>
      </c>
      <c r="I108" s="6">
        <f t="shared" si="29"/>
        <v>0.96086956521739131</v>
      </c>
      <c r="J108" s="6">
        <f t="shared" si="30"/>
        <v>0.64347826086956517</v>
      </c>
      <c r="K108" s="7">
        <f t="shared" si="31"/>
        <v>0.77826086956521734</v>
      </c>
      <c r="L108" s="6">
        <f t="shared" si="32"/>
        <v>0.5130434782608696</v>
      </c>
      <c r="M108" s="6"/>
    </row>
    <row r="109" spans="1:21">
      <c r="A109" s="1" t="s">
        <v>19</v>
      </c>
      <c r="B109" s="5">
        <v>267</v>
      </c>
      <c r="C109" s="5">
        <v>130</v>
      </c>
      <c r="D109" s="6">
        <f t="shared" si="24"/>
        <v>0.48689138576779029</v>
      </c>
      <c r="E109" s="6">
        <f t="shared" si="25"/>
        <v>0.79400749063670417</v>
      </c>
      <c r="F109" s="6">
        <f t="shared" si="26"/>
        <v>0.8651685393258427</v>
      </c>
      <c r="G109" s="6">
        <f t="shared" si="27"/>
        <v>0.66666666666666663</v>
      </c>
      <c r="H109" s="6">
        <f t="shared" si="28"/>
        <v>0.76029962546816476</v>
      </c>
      <c r="I109" s="6">
        <f t="shared" si="29"/>
        <v>0.86891385767790263</v>
      </c>
      <c r="J109" s="6">
        <f t="shared" si="30"/>
        <v>0.39700374531835209</v>
      </c>
      <c r="K109" s="7">
        <f t="shared" si="31"/>
        <v>0.63295880149812733</v>
      </c>
      <c r="L109" s="6">
        <f t="shared" si="32"/>
        <v>0.36704119850187267</v>
      </c>
      <c r="M109" s="6"/>
    </row>
    <row r="110" spans="1:21">
      <c r="A110" s="1" t="s">
        <v>20</v>
      </c>
      <c r="B110" s="5">
        <v>126</v>
      </c>
      <c r="C110" s="5">
        <v>92</v>
      </c>
      <c r="D110" s="6">
        <f t="shared" si="24"/>
        <v>0.73015873015873012</v>
      </c>
      <c r="E110" s="6">
        <f t="shared" si="25"/>
        <v>0.87301587301587302</v>
      </c>
      <c r="F110" s="6">
        <f t="shared" si="26"/>
        <v>0.90476190476190477</v>
      </c>
      <c r="G110" s="6">
        <f t="shared" si="27"/>
        <v>0.8571428571428571</v>
      </c>
      <c r="H110" s="6">
        <f t="shared" si="28"/>
        <v>0.84126984126984128</v>
      </c>
      <c r="I110" s="6">
        <f t="shared" si="29"/>
        <v>0.90476190476190477</v>
      </c>
      <c r="J110" s="6">
        <f t="shared" si="30"/>
        <v>0.73015873015873012</v>
      </c>
      <c r="K110" s="7">
        <f t="shared" si="31"/>
        <v>0.84126984126984128</v>
      </c>
      <c r="L110" s="6">
        <f t="shared" si="32"/>
        <v>0.7142857142857143</v>
      </c>
      <c r="M110" s="6"/>
    </row>
    <row r="111" spans="1:21">
      <c r="A111" s="1" t="s">
        <v>21</v>
      </c>
      <c r="B111" s="5">
        <v>687</v>
      </c>
      <c r="C111" s="5">
        <v>539</v>
      </c>
      <c r="D111" s="6">
        <f t="shared" si="24"/>
        <v>0.78457059679767105</v>
      </c>
      <c r="E111" s="6">
        <f t="shared" si="25"/>
        <v>0.92867540029112083</v>
      </c>
      <c r="F111" s="6">
        <f t="shared" si="26"/>
        <v>0.9548762736535662</v>
      </c>
      <c r="G111" s="6">
        <f t="shared" si="27"/>
        <v>0.87627365356622999</v>
      </c>
      <c r="H111" s="6">
        <f t="shared" si="28"/>
        <v>0.87045123726346429</v>
      </c>
      <c r="I111" s="6">
        <f t="shared" si="29"/>
        <v>0.97088791848617173</v>
      </c>
      <c r="J111" s="6">
        <f t="shared" si="30"/>
        <v>0.77729257641921401</v>
      </c>
      <c r="K111" s="7">
        <f t="shared" si="31"/>
        <v>0.85298398835516742</v>
      </c>
      <c r="L111" s="6">
        <f t="shared" si="32"/>
        <v>0.61863173216885003</v>
      </c>
      <c r="M111" s="6"/>
    </row>
    <row r="112" spans="1:21">
      <c r="A112" s="1" t="s">
        <v>22</v>
      </c>
      <c r="B112" s="5">
        <v>313</v>
      </c>
      <c r="C112" s="5">
        <v>227</v>
      </c>
      <c r="D112" s="6">
        <f t="shared" si="24"/>
        <v>0.72523961661341851</v>
      </c>
      <c r="E112" s="6">
        <f t="shared" si="25"/>
        <v>0.85942492012779548</v>
      </c>
      <c r="F112" s="6">
        <f t="shared" si="26"/>
        <v>0.89776357827476039</v>
      </c>
      <c r="G112" s="6">
        <f t="shared" si="27"/>
        <v>0.83067092651757191</v>
      </c>
      <c r="H112" s="6">
        <f t="shared" si="28"/>
        <v>0.82428115015974446</v>
      </c>
      <c r="I112" s="6">
        <f t="shared" si="29"/>
        <v>0.89776357827476039</v>
      </c>
      <c r="J112" s="6">
        <f t="shared" si="30"/>
        <v>0.74760383386581475</v>
      </c>
      <c r="K112" s="7">
        <f t="shared" si="31"/>
        <v>0.82428115015974446</v>
      </c>
      <c r="L112" s="6">
        <f t="shared" si="32"/>
        <v>0.57827476038338654</v>
      </c>
      <c r="M112" s="6"/>
    </row>
    <row r="113" spans="1:13" s="5" customFormat="1">
      <c r="A113" s="13" t="s">
        <v>23</v>
      </c>
      <c r="B113" s="8">
        <v>346</v>
      </c>
      <c r="C113" s="8">
        <v>265</v>
      </c>
      <c r="D113" s="6">
        <f t="shared" si="24"/>
        <v>0.76589595375722541</v>
      </c>
      <c r="E113" s="6">
        <f t="shared" si="25"/>
        <v>0.95664739884393069</v>
      </c>
      <c r="F113" s="6">
        <f t="shared" si="26"/>
        <v>0.97976878612716767</v>
      </c>
      <c r="G113" s="6">
        <f t="shared" si="27"/>
        <v>0.89306358381502893</v>
      </c>
      <c r="H113" s="6">
        <f t="shared" si="28"/>
        <v>0.91329479768786126</v>
      </c>
      <c r="I113" s="6">
        <f t="shared" si="29"/>
        <v>0.98265895953757221</v>
      </c>
      <c r="J113" s="6">
        <f t="shared" si="30"/>
        <v>0.76300578034682076</v>
      </c>
      <c r="K113" s="7">
        <f t="shared" si="31"/>
        <v>0.88439306358381498</v>
      </c>
      <c r="L113" s="6">
        <f t="shared" si="32"/>
        <v>0.70809248554913296</v>
      </c>
      <c r="M113" s="6"/>
    </row>
    <row r="114" spans="1:13">
      <c r="A114" s="1" t="s">
        <v>24</v>
      </c>
      <c r="B114" s="5">
        <v>167</v>
      </c>
      <c r="C114" s="5">
        <v>77</v>
      </c>
      <c r="D114" s="6">
        <f t="shared" si="24"/>
        <v>0.46107784431137727</v>
      </c>
      <c r="E114" s="6">
        <f t="shared" si="25"/>
        <v>0.75449101796407181</v>
      </c>
      <c r="F114" s="6">
        <f t="shared" si="26"/>
        <v>0.82634730538922152</v>
      </c>
      <c r="G114" s="6">
        <f t="shared" si="27"/>
        <v>0.62874251497005984</v>
      </c>
      <c r="H114" s="6">
        <f t="shared" si="28"/>
        <v>0.71856287425149701</v>
      </c>
      <c r="I114" s="6">
        <f t="shared" si="29"/>
        <v>0.80838323353293418</v>
      </c>
      <c r="J114" s="6">
        <f t="shared" si="30"/>
        <v>0.52694610778443118</v>
      </c>
      <c r="K114" s="7">
        <f t="shared" si="31"/>
        <v>0.65269461077844315</v>
      </c>
      <c r="L114" s="6">
        <f t="shared" si="32"/>
        <v>0.29341317365269459</v>
      </c>
      <c r="M114" s="14"/>
    </row>
    <row r="115" spans="1:13">
      <c r="A115" s="1" t="s">
        <v>25</v>
      </c>
      <c r="B115" s="5">
        <v>70</v>
      </c>
      <c r="C115" s="5">
        <v>48</v>
      </c>
      <c r="D115" s="6">
        <f t="shared" si="24"/>
        <v>0.68571428571428572</v>
      </c>
      <c r="E115" s="6">
        <f t="shared" si="25"/>
        <v>0.91428571428571426</v>
      </c>
      <c r="F115" s="6">
        <f t="shared" si="26"/>
        <v>0.94285714285714284</v>
      </c>
      <c r="G115" s="6">
        <f t="shared" si="27"/>
        <v>0.77142857142857146</v>
      </c>
      <c r="H115" s="6">
        <f t="shared" si="28"/>
        <v>0.72857142857142854</v>
      </c>
      <c r="I115" s="6">
        <f t="shared" si="29"/>
        <v>0.98571428571428577</v>
      </c>
      <c r="J115" s="6">
        <f t="shared" si="30"/>
        <v>0.65714285714285714</v>
      </c>
      <c r="K115" s="7">
        <f t="shared" si="31"/>
        <v>0.77142857142857146</v>
      </c>
      <c r="L115" s="6">
        <f t="shared" si="32"/>
        <v>0.62857142857142856</v>
      </c>
      <c r="M115" s="6"/>
    </row>
    <row r="116" spans="1:13">
      <c r="A116" s="9" t="s">
        <v>35</v>
      </c>
      <c r="B116" s="5">
        <f>SUM(B104:B115)</f>
        <v>3432</v>
      </c>
      <c r="C116" s="5">
        <f>SUM(C104:C115)</f>
        <v>2242</v>
      </c>
      <c r="D116" s="6">
        <f t="shared" si="24"/>
        <v>0.65326340326340326</v>
      </c>
      <c r="E116" s="6"/>
      <c r="F116" s="6"/>
      <c r="G116" s="6"/>
      <c r="H116" s="6"/>
      <c r="I116" s="6"/>
      <c r="J116" s="6"/>
      <c r="K116" s="7"/>
    </row>
    <row r="117" spans="1:13">
      <c r="D117" s="7"/>
      <c r="E117" s="7"/>
      <c r="F117" s="7"/>
      <c r="G117" s="7"/>
      <c r="H117" s="7"/>
      <c r="I117" s="7"/>
      <c r="J117" s="7"/>
      <c r="K117" s="7"/>
    </row>
    <row r="118" spans="1:13" hidden="1">
      <c r="D118" s="7"/>
      <c r="E118" s="10" t="s">
        <v>38</v>
      </c>
      <c r="F118" s="10" t="s">
        <v>30</v>
      </c>
      <c r="G118" s="10" t="s">
        <v>43</v>
      </c>
      <c r="H118" s="10" t="s">
        <v>44</v>
      </c>
      <c r="I118" s="10" t="s">
        <v>45</v>
      </c>
      <c r="J118" s="10" t="s">
        <v>46</v>
      </c>
      <c r="K118" s="10" t="s">
        <v>48</v>
      </c>
      <c r="L118" s="10" t="s">
        <v>41</v>
      </c>
    </row>
    <row r="119" spans="1:13" hidden="1">
      <c r="A119" s="1" t="s">
        <v>14</v>
      </c>
      <c r="D119" s="7"/>
      <c r="E119" s="1">
        <v>359</v>
      </c>
      <c r="F119" s="1">
        <v>384</v>
      </c>
      <c r="G119" s="1">
        <v>311</v>
      </c>
      <c r="H119" s="1">
        <v>335</v>
      </c>
      <c r="I119" s="1">
        <v>389</v>
      </c>
      <c r="J119" s="1">
        <v>244</v>
      </c>
      <c r="K119" s="1">
        <v>307</v>
      </c>
      <c r="L119" s="1">
        <v>83</v>
      </c>
    </row>
    <row r="120" spans="1:13" hidden="1">
      <c r="A120" s="1" t="s">
        <v>15</v>
      </c>
      <c r="D120" s="7"/>
      <c r="E120" s="1">
        <v>367</v>
      </c>
      <c r="F120" s="1">
        <v>381</v>
      </c>
      <c r="G120" s="1">
        <v>341</v>
      </c>
      <c r="H120" s="1">
        <v>327</v>
      </c>
      <c r="I120" s="1">
        <v>385</v>
      </c>
      <c r="J120" s="1">
        <v>293</v>
      </c>
      <c r="K120" s="1">
        <v>299</v>
      </c>
      <c r="L120" s="1">
        <v>233</v>
      </c>
    </row>
    <row r="121" spans="1:13" hidden="1">
      <c r="A121" s="1" t="s">
        <v>16</v>
      </c>
      <c r="D121" s="7"/>
      <c r="E121" s="1">
        <v>142</v>
      </c>
      <c r="F121" s="1">
        <v>148</v>
      </c>
      <c r="G121" s="1">
        <v>124</v>
      </c>
      <c r="H121" s="1">
        <v>129</v>
      </c>
      <c r="I121" s="1">
        <v>150</v>
      </c>
      <c r="J121" s="1">
        <v>99</v>
      </c>
      <c r="K121" s="1">
        <v>120</v>
      </c>
      <c r="L121" s="1">
        <v>89</v>
      </c>
    </row>
    <row r="122" spans="1:13" hidden="1">
      <c r="A122" s="1" t="s">
        <v>17</v>
      </c>
      <c r="D122" s="7"/>
      <c r="E122" s="1">
        <v>210</v>
      </c>
      <c r="F122" s="1">
        <v>227</v>
      </c>
      <c r="G122" s="1">
        <v>202</v>
      </c>
      <c r="H122" s="1">
        <v>186</v>
      </c>
      <c r="I122" s="1">
        <v>235</v>
      </c>
      <c r="J122" s="1">
        <v>165</v>
      </c>
      <c r="K122" s="1">
        <v>195</v>
      </c>
      <c r="L122" s="1">
        <v>97</v>
      </c>
    </row>
    <row r="123" spans="1:13" hidden="1">
      <c r="A123" s="1" t="s">
        <v>18</v>
      </c>
      <c r="D123" s="7"/>
      <c r="E123" s="1">
        <v>208</v>
      </c>
      <c r="F123" s="1">
        <v>214</v>
      </c>
      <c r="G123" s="1">
        <v>189</v>
      </c>
      <c r="H123" s="1">
        <v>195</v>
      </c>
      <c r="I123" s="1">
        <v>221</v>
      </c>
      <c r="J123" s="1">
        <v>148</v>
      </c>
      <c r="K123" s="1">
        <v>179</v>
      </c>
      <c r="L123" s="1">
        <v>118</v>
      </c>
    </row>
    <row r="124" spans="1:13" hidden="1">
      <c r="A124" s="1" t="s">
        <v>19</v>
      </c>
      <c r="D124" s="7"/>
      <c r="E124" s="1">
        <v>212</v>
      </c>
      <c r="F124" s="1">
        <v>231</v>
      </c>
      <c r="G124" s="1">
        <v>178</v>
      </c>
      <c r="H124" s="1">
        <v>203</v>
      </c>
      <c r="I124" s="1">
        <v>232</v>
      </c>
      <c r="J124" s="1">
        <v>106</v>
      </c>
      <c r="K124" s="1">
        <v>169</v>
      </c>
      <c r="L124" s="1">
        <v>98</v>
      </c>
    </row>
    <row r="125" spans="1:13" hidden="1">
      <c r="A125" s="1" t="s">
        <v>20</v>
      </c>
      <c r="D125" s="7"/>
      <c r="E125" s="1">
        <v>110</v>
      </c>
      <c r="F125" s="1">
        <v>114</v>
      </c>
      <c r="G125" s="1">
        <v>108</v>
      </c>
      <c r="H125" s="1">
        <v>106</v>
      </c>
      <c r="I125" s="1">
        <v>114</v>
      </c>
      <c r="J125" s="1">
        <v>92</v>
      </c>
      <c r="K125" s="1">
        <v>106</v>
      </c>
      <c r="L125" s="1">
        <v>90</v>
      </c>
    </row>
    <row r="126" spans="1:13" hidden="1">
      <c r="A126" s="1" t="s">
        <v>21</v>
      </c>
      <c r="D126" s="7"/>
      <c r="E126" s="1">
        <v>638</v>
      </c>
      <c r="F126" s="1">
        <v>656</v>
      </c>
      <c r="G126" s="1">
        <v>602</v>
      </c>
      <c r="H126" s="1">
        <v>598</v>
      </c>
      <c r="I126" s="1">
        <v>667</v>
      </c>
      <c r="J126" s="1">
        <v>534</v>
      </c>
      <c r="K126" s="1">
        <v>586</v>
      </c>
      <c r="L126" s="1">
        <v>425</v>
      </c>
    </row>
    <row r="127" spans="1:13" hidden="1">
      <c r="A127" s="1" t="s">
        <v>22</v>
      </c>
      <c r="D127" s="7"/>
      <c r="E127" s="1">
        <v>269</v>
      </c>
      <c r="F127" s="1">
        <v>281</v>
      </c>
      <c r="G127" s="1">
        <v>260</v>
      </c>
      <c r="H127" s="1">
        <v>258</v>
      </c>
      <c r="I127" s="1">
        <v>281</v>
      </c>
      <c r="J127" s="1">
        <v>234</v>
      </c>
      <c r="K127" s="1">
        <v>258</v>
      </c>
      <c r="L127" s="1">
        <v>181</v>
      </c>
    </row>
    <row r="128" spans="1:13" hidden="1">
      <c r="A128" s="13" t="s">
        <v>23</v>
      </c>
      <c r="D128" s="7"/>
      <c r="E128" s="5">
        <v>331</v>
      </c>
      <c r="F128" s="5">
        <v>339</v>
      </c>
      <c r="G128" s="5">
        <v>309</v>
      </c>
      <c r="H128" s="5">
        <v>316</v>
      </c>
      <c r="I128" s="5">
        <v>340</v>
      </c>
      <c r="J128" s="5">
        <v>264</v>
      </c>
      <c r="K128" s="5">
        <v>306</v>
      </c>
      <c r="L128" s="5">
        <v>245</v>
      </c>
    </row>
    <row r="129" spans="1:13" hidden="1">
      <c r="A129" s="1" t="s">
        <v>24</v>
      </c>
      <c r="D129" s="7"/>
      <c r="E129" s="1">
        <v>126</v>
      </c>
      <c r="F129" s="1">
        <v>138</v>
      </c>
      <c r="G129" s="1">
        <v>105</v>
      </c>
      <c r="H129" s="1">
        <v>120</v>
      </c>
      <c r="I129" s="1">
        <v>135</v>
      </c>
      <c r="J129" s="1">
        <v>88</v>
      </c>
      <c r="K129" s="1">
        <v>109</v>
      </c>
      <c r="L129" s="1">
        <v>49</v>
      </c>
    </row>
    <row r="130" spans="1:13" hidden="1">
      <c r="A130" s="1" t="s">
        <v>25</v>
      </c>
      <c r="D130" s="7"/>
      <c r="E130" s="1">
        <v>64</v>
      </c>
      <c r="F130" s="1">
        <v>66</v>
      </c>
      <c r="G130" s="1">
        <v>54</v>
      </c>
      <c r="H130" s="1">
        <v>51</v>
      </c>
      <c r="I130" s="1">
        <v>69</v>
      </c>
      <c r="J130" s="1">
        <v>46</v>
      </c>
      <c r="K130" s="1">
        <v>54</v>
      </c>
      <c r="L130" s="1">
        <v>44</v>
      </c>
    </row>
    <row r="131" spans="1:13" hidden="1">
      <c r="A131" s="9" t="s">
        <v>35</v>
      </c>
      <c r="D131" s="7"/>
      <c r="E131" s="1">
        <f t="shared" ref="E131:L131" si="33">SUM(E119:E130)</f>
        <v>3036</v>
      </c>
      <c r="F131" s="1">
        <f t="shared" si="33"/>
        <v>3179</v>
      </c>
      <c r="G131" s="1">
        <f t="shared" si="33"/>
        <v>2783</v>
      </c>
      <c r="H131" s="1">
        <f t="shared" si="33"/>
        <v>2824</v>
      </c>
      <c r="I131" s="1">
        <f t="shared" si="33"/>
        <v>3218</v>
      </c>
      <c r="J131" s="1">
        <f t="shared" si="33"/>
        <v>2313</v>
      </c>
      <c r="K131" s="1">
        <f t="shared" si="33"/>
        <v>2688</v>
      </c>
      <c r="L131" s="1">
        <f t="shared" si="33"/>
        <v>1752</v>
      </c>
    </row>
    <row r="132" spans="1:13">
      <c r="D132" s="7"/>
      <c r="E132" s="7"/>
      <c r="F132" s="7"/>
      <c r="G132" s="7"/>
      <c r="H132" s="7"/>
      <c r="I132" s="7"/>
      <c r="J132" s="7"/>
      <c r="K132" s="7"/>
    </row>
    <row r="133" spans="1:13" ht="15.75">
      <c r="A133" s="38" t="s">
        <v>49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3" ht="12" customHeight="1">
      <c r="A134" s="39" t="s">
        <v>4</v>
      </c>
      <c r="B134" s="41" t="s">
        <v>5</v>
      </c>
      <c r="C134" s="43" t="s">
        <v>6</v>
      </c>
      <c r="D134" s="45" t="s">
        <v>7</v>
      </c>
      <c r="E134" s="47" t="s">
        <v>50</v>
      </c>
      <c r="F134" s="47" t="s">
        <v>51</v>
      </c>
      <c r="G134" s="47" t="s">
        <v>43</v>
      </c>
      <c r="H134" s="47" t="s">
        <v>44</v>
      </c>
      <c r="I134" s="47" t="s">
        <v>45</v>
      </c>
      <c r="J134" s="47" t="s">
        <v>46</v>
      </c>
      <c r="K134" s="47" t="s">
        <v>47</v>
      </c>
      <c r="L134" s="47" t="s">
        <v>40</v>
      </c>
      <c r="M134" s="10"/>
    </row>
    <row r="135" spans="1:13" ht="12.75" thickBot="1">
      <c r="A135" s="40"/>
      <c r="B135" s="42"/>
      <c r="C135" s="44"/>
      <c r="D135" s="46"/>
      <c r="E135" s="48"/>
      <c r="F135" s="48"/>
      <c r="G135" s="48"/>
      <c r="H135" s="48"/>
      <c r="I135" s="48"/>
      <c r="J135" s="48"/>
      <c r="K135" s="48"/>
      <c r="L135" s="48"/>
      <c r="M135" s="12"/>
    </row>
    <row r="136" spans="1:13">
      <c r="A136" s="1" t="s">
        <v>14</v>
      </c>
      <c r="B136" s="5">
        <v>674</v>
      </c>
      <c r="C136" s="5">
        <v>428</v>
      </c>
      <c r="D136" s="6">
        <f t="shared" ref="D136:D148" si="34">C136/B136</f>
        <v>0.63501483679525228</v>
      </c>
      <c r="E136" s="6">
        <f t="shared" ref="E136:E147" si="35">E151/B136</f>
        <v>0.67655786350148372</v>
      </c>
      <c r="F136" s="6">
        <f t="shared" ref="F136:F147" si="36">F151/B136</f>
        <v>0.87833827893175076</v>
      </c>
      <c r="G136" s="6">
        <f t="shared" ref="G136:G147" si="37">G151/B136</f>
        <v>0.85163204747774479</v>
      </c>
      <c r="H136" s="6">
        <f t="shared" ref="H136:H147" si="38">H151/B136</f>
        <v>0.8486646884272997</v>
      </c>
      <c r="I136" s="6">
        <f t="shared" ref="I136:I147" si="39">I151/B136</f>
        <v>0.90504451038575673</v>
      </c>
      <c r="J136" s="7">
        <f t="shared" ref="J136:J147" si="40">J151/B136</f>
        <v>0.70029673590504449</v>
      </c>
      <c r="K136" s="7">
        <f t="shared" ref="K136:K147" si="41">K151/B136</f>
        <v>0.8486646884272997</v>
      </c>
      <c r="L136" s="6">
        <f t="shared" ref="L136:L147" si="42">L151/B136</f>
        <v>0.23442136498516319</v>
      </c>
      <c r="M136" s="6"/>
    </row>
    <row r="137" spans="1:13">
      <c r="A137" s="1" t="s">
        <v>15</v>
      </c>
      <c r="B137" s="5">
        <v>726</v>
      </c>
      <c r="C137" s="5">
        <v>525</v>
      </c>
      <c r="D137" s="6">
        <f t="shared" si="34"/>
        <v>0.72314049586776863</v>
      </c>
      <c r="E137" s="6">
        <f t="shared" si="35"/>
        <v>0.80853994490358128</v>
      </c>
      <c r="F137" s="6">
        <f t="shared" si="36"/>
        <v>0.96694214876033058</v>
      </c>
      <c r="G137" s="6">
        <f t="shared" si="37"/>
        <v>0.9614325068870524</v>
      </c>
      <c r="H137" s="6">
        <f t="shared" si="38"/>
        <v>0.94903581267217629</v>
      </c>
      <c r="I137" s="6">
        <f t="shared" si="39"/>
        <v>0.98347107438016534</v>
      </c>
      <c r="J137" s="7">
        <f t="shared" si="40"/>
        <v>0.82093663911845727</v>
      </c>
      <c r="K137" s="7">
        <f t="shared" si="41"/>
        <v>0.91460055096418735</v>
      </c>
      <c r="L137" s="6">
        <f t="shared" si="42"/>
        <v>0.59090909090909094</v>
      </c>
      <c r="M137" s="6"/>
    </row>
    <row r="138" spans="1:13">
      <c r="A138" s="1" t="s">
        <v>16</v>
      </c>
      <c r="B138" s="8">
        <v>293</v>
      </c>
      <c r="C138" s="8">
        <v>231</v>
      </c>
      <c r="D138" s="6">
        <f t="shared" si="34"/>
        <v>0.78839590443686003</v>
      </c>
      <c r="E138" s="6">
        <f t="shared" si="35"/>
        <v>0.83959044368600677</v>
      </c>
      <c r="F138" s="6">
        <f t="shared" si="36"/>
        <v>0.94539249146757676</v>
      </c>
      <c r="G138" s="6">
        <f t="shared" si="37"/>
        <v>0.93174061433447097</v>
      </c>
      <c r="H138" s="6">
        <f t="shared" si="38"/>
        <v>0.92832764505119458</v>
      </c>
      <c r="I138" s="6">
        <f t="shared" si="39"/>
        <v>0.94539249146757676</v>
      </c>
      <c r="J138" s="7">
        <f t="shared" si="40"/>
        <v>0.82935153583617749</v>
      </c>
      <c r="K138" s="7">
        <f t="shared" si="41"/>
        <v>0.91467576791808869</v>
      </c>
      <c r="L138" s="6">
        <f t="shared" si="42"/>
        <v>0.61092150170648463</v>
      </c>
      <c r="M138" s="6"/>
    </row>
    <row r="139" spans="1:13">
      <c r="A139" s="1" t="s">
        <v>17</v>
      </c>
      <c r="B139" s="5">
        <v>486</v>
      </c>
      <c r="C139" s="5">
        <v>304</v>
      </c>
      <c r="D139" s="6">
        <f t="shared" si="34"/>
        <v>0.62551440329218111</v>
      </c>
      <c r="E139" s="6">
        <f t="shared" si="35"/>
        <v>0.67078189300411528</v>
      </c>
      <c r="F139" s="6">
        <f t="shared" si="36"/>
        <v>0.85185185185185186</v>
      </c>
      <c r="G139" s="6">
        <f t="shared" si="37"/>
        <v>0.84567901234567899</v>
      </c>
      <c r="H139" s="6">
        <f t="shared" si="38"/>
        <v>0.83333333333333337</v>
      </c>
      <c r="I139" s="6">
        <f t="shared" si="39"/>
        <v>0.86419753086419748</v>
      </c>
      <c r="J139" s="7">
        <f t="shared" si="40"/>
        <v>0.73868312757201648</v>
      </c>
      <c r="K139" s="7">
        <f t="shared" si="41"/>
        <v>0.84773662551440332</v>
      </c>
      <c r="L139" s="6">
        <f t="shared" si="42"/>
        <v>0.44444444444444442</v>
      </c>
      <c r="M139" s="6"/>
    </row>
    <row r="140" spans="1:13">
      <c r="A140" s="1" t="s">
        <v>18</v>
      </c>
      <c r="B140" s="5">
        <v>403</v>
      </c>
      <c r="C140" s="5">
        <v>295</v>
      </c>
      <c r="D140" s="6">
        <f t="shared" si="34"/>
        <v>0.73200992555831268</v>
      </c>
      <c r="E140" s="6">
        <f t="shared" si="35"/>
        <v>0.81389578163771714</v>
      </c>
      <c r="F140" s="6">
        <f t="shared" si="36"/>
        <v>0.93548387096774188</v>
      </c>
      <c r="G140" s="6">
        <f t="shared" si="37"/>
        <v>0.88833746898263022</v>
      </c>
      <c r="H140" s="6">
        <f t="shared" si="38"/>
        <v>0.88833746898263022</v>
      </c>
      <c r="I140" s="6">
        <f t="shared" si="39"/>
        <v>0.96277915632754341</v>
      </c>
      <c r="J140" s="7">
        <f t="shared" si="40"/>
        <v>0.78908188585607941</v>
      </c>
      <c r="K140" s="7">
        <f t="shared" si="41"/>
        <v>0.88089330024813894</v>
      </c>
      <c r="L140" s="6">
        <f t="shared" si="42"/>
        <v>0.4640198511166253</v>
      </c>
      <c r="M140" s="6"/>
    </row>
    <row r="141" spans="1:13">
      <c r="A141" s="1" t="s">
        <v>19</v>
      </c>
      <c r="B141" s="5">
        <v>398</v>
      </c>
      <c r="C141" s="5">
        <v>231</v>
      </c>
      <c r="D141" s="6">
        <f t="shared" si="34"/>
        <v>0.58040201005025127</v>
      </c>
      <c r="E141" s="6">
        <f t="shared" si="35"/>
        <v>0.64572864321608037</v>
      </c>
      <c r="F141" s="6">
        <f t="shared" si="36"/>
        <v>0.80653266331658291</v>
      </c>
      <c r="G141" s="6">
        <f t="shared" si="37"/>
        <v>0.75376884422110557</v>
      </c>
      <c r="H141" s="6">
        <f t="shared" si="38"/>
        <v>0.7839195979899497</v>
      </c>
      <c r="I141" s="6">
        <f t="shared" si="39"/>
        <v>0.80150753768844218</v>
      </c>
      <c r="J141" s="7">
        <f t="shared" si="40"/>
        <v>0.55778894472361806</v>
      </c>
      <c r="K141" s="7">
        <f t="shared" si="41"/>
        <v>0.7386934673366834</v>
      </c>
      <c r="L141" s="6">
        <f t="shared" si="42"/>
        <v>0.3592964824120603</v>
      </c>
      <c r="M141" s="6"/>
    </row>
    <row r="142" spans="1:13">
      <c r="A142" s="1" t="s">
        <v>20</v>
      </c>
      <c r="B142" s="5">
        <v>230</v>
      </c>
      <c r="C142" s="5">
        <v>170</v>
      </c>
      <c r="D142" s="6">
        <f t="shared" si="34"/>
        <v>0.73913043478260865</v>
      </c>
      <c r="E142" s="6">
        <f t="shared" si="35"/>
        <v>0.8</v>
      </c>
      <c r="F142" s="6">
        <f t="shared" si="36"/>
        <v>0.91739130434782612</v>
      </c>
      <c r="G142" s="6">
        <f t="shared" si="37"/>
        <v>0.87391304347826082</v>
      </c>
      <c r="H142" s="6">
        <f t="shared" si="38"/>
        <v>0.9</v>
      </c>
      <c r="I142" s="6">
        <f t="shared" si="39"/>
        <v>0.93043478260869561</v>
      </c>
      <c r="J142" s="7">
        <f t="shared" si="40"/>
        <v>0.79565217391304344</v>
      </c>
      <c r="K142" s="7">
        <f t="shared" si="41"/>
        <v>0.87826086956521743</v>
      </c>
      <c r="L142" s="6">
        <f t="shared" si="42"/>
        <v>0.8</v>
      </c>
      <c r="M142" s="6"/>
    </row>
    <row r="143" spans="1:13">
      <c r="A143" s="1" t="s">
        <v>21</v>
      </c>
      <c r="B143" s="5">
        <v>1207</v>
      </c>
      <c r="C143" s="5">
        <v>982</v>
      </c>
      <c r="D143" s="6">
        <f t="shared" si="34"/>
        <v>0.81358740679370345</v>
      </c>
      <c r="E143" s="6">
        <f t="shared" si="35"/>
        <v>0.84921292460646225</v>
      </c>
      <c r="F143" s="6">
        <f t="shared" si="36"/>
        <v>0.95774647887323938</v>
      </c>
      <c r="G143" s="6">
        <f t="shared" si="37"/>
        <v>0.94449047224523608</v>
      </c>
      <c r="H143" s="6">
        <f t="shared" si="38"/>
        <v>0.94200497100248548</v>
      </c>
      <c r="I143" s="6">
        <f t="shared" si="39"/>
        <v>0.97265948632974319</v>
      </c>
      <c r="J143" s="7">
        <f t="shared" si="40"/>
        <v>0.86661143330571666</v>
      </c>
      <c r="K143" s="7">
        <f t="shared" si="41"/>
        <v>0.92709196354598178</v>
      </c>
      <c r="L143" s="6">
        <f t="shared" si="42"/>
        <v>0.71996685998343002</v>
      </c>
      <c r="M143" s="6"/>
    </row>
    <row r="144" spans="1:13">
      <c r="A144" s="1" t="s">
        <v>22</v>
      </c>
      <c r="B144" s="5">
        <v>571</v>
      </c>
      <c r="C144" s="5">
        <v>458</v>
      </c>
      <c r="D144" s="6">
        <f t="shared" si="34"/>
        <v>0.80210157618213662</v>
      </c>
      <c r="E144" s="6">
        <f t="shared" si="35"/>
        <v>0.83537653239929943</v>
      </c>
      <c r="F144" s="6">
        <f t="shared" si="36"/>
        <v>0.9264448336252189</v>
      </c>
      <c r="G144" s="6">
        <f t="shared" si="37"/>
        <v>0.91943957968476353</v>
      </c>
      <c r="H144" s="6">
        <f t="shared" si="38"/>
        <v>0.91418563922942209</v>
      </c>
      <c r="I144" s="6">
        <f t="shared" si="39"/>
        <v>0.93169877408056045</v>
      </c>
      <c r="J144" s="7">
        <f t="shared" si="40"/>
        <v>0.81260945709281962</v>
      </c>
      <c r="K144" s="7">
        <f t="shared" si="41"/>
        <v>0.91768826619964972</v>
      </c>
      <c r="L144" s="6">
        <f t="shared" si="42"/>
        <v>0.56217162872154114</v>
      </c>
      <c r="M144" s="6"/>
    </row>
    <row r="145" spans="1:13">
      <c r="A145" s="1" t="s">
        <v>23</v>
      </c>
      <c r="B145" s="8">
        <v>576</v>
      </c>
      <c r="C145" s="8">
        <v>462</v>
      </c>
      <c r="D145" s="6">
        <f t="shared" si="34"/>
        <v>0.80208333333333337</v>
      </c>
      <c r="E145" s="6">
        <f t="shared" si="35"/>
        <v>0.83506944444444442</v>
      </c>
      <c r="F145" s="6">
        <f t="shared" si="36"/>
        <v>0.953125</v>
      </c>
      <c r="G145" s="6">
        <f t="shared" si="37"/>
        <v>0.93229166666666663</v>
      </c>
      <c r="H145" s="6">
        <f t="shared" si="38"/>
        <v>0.93576388888888884</v>
      </c>
      <c r="I145" s="6">
        <f t="shared" si="39"/>
        <v>0.97048611111111116</v>
      </c>
      <c r="J145" s="7">
        <f t="shared" si="40"/>
        <v>0.83159722222222221</v>
      </c>
      <c r="K145" s="7">
        <f t="shared" si="41"/>
        <v>0.92534722222222221</v>
      </c>
      <c r="L145" s="6">
        <f t="shared" si="42"/>
        <v>0.65451388888888884</v>
      </c>
      <c r="M145" s="6"/>
    </row>
    <row r="146" spans="1:13">
      <c r="A146" s="1" t="s">
        <v>24</v>
      </c>
      <c r="B146" s="5">
        <v>301</v>
      </c>
      <c r="C146" s="5">
        <v>169</v>
      </c>
      <c r="D146" s="6">
        <f t="shared" si="34"/>
        <v>0.56146179401993357</v>
      </c>
      <c r="E146" s="6">
        <f t="shared" si="35"/>
        <v>0.63455149501661134</v>
      </c>
      <c r="F146" s="6">
        <f t="shared" si="36"/>
        <v>0.77740863787375414</v>
      </c>
      <c r="G146" s="6">
        <f t="shared" si="37"/>
        <v>0.76411960132890366</v>
      </c>
      <c r="H146" s="6">
        <f t="shared" si="38"/>
        <v>0.76411960132890366</v>
      </c>
      <c r="I146" s="6">
        <f t="shared" si="39"/>
        <v>0.79734219269102991</v>
      </c>
      <c r="J146" s="7">
        <f t="shared" si="40"/>
        <v>0.61794019933554822</v>
      </c>
      <c r="K146" s="7">
        <f t="shared" si="41"/>
        <v>0.76079734219269102</v>
      </c>
      <c r="L146" s="6">
        <f t="shared" si="42"/>
        <v>0.32225913621262459</v>
      </c>
      <c r="M146" s="6"/>
    </row>
    <row r="147" spans="1:13">
      <c r="A147" s="1" t="s">
        <v>25</v>
      </c>
      <c r="B147" s="5">
        <v>135</v>
      </c>
      <c r="C147" s="5">
        <v>85</v>
      </c>
      <c r="D147" s="6">
        <f t="shared" si="34"/>
        <v>0.62962962962962965</v>
      </c>
      <c r="E147" s="6">
        <f t="shared" si="35"/>
        <v>0.68888888888888888</v>
      </c>
      <c r="F147" s="6">
        <f t="shared" si="36"/>
        <v>0.94074074074074077</v>
      </c>
      <c r="G147" s="6">
        <f t="shared" si="37"/>
        <v>0.90370370370370368</v>
      </c>
      <c r="H147" s="6">
        <f t="shared" si="38"/>
        <v>0.90370370370370368</v>
      </c>
      <c r="I147" s="6">
        <f t="shared" si="39"/>
        <v>0.97037037037037033</v>
      </c>
      <c r="J147" s="7">
        <f t="shared" si="40"/>
        <v>0.71851851851851856</v>
      </c>
      <c r="K147" s="7">
        <f t="shared" si="41"/>
        <v>0.91111111111111109</v>
      </c>
      <c r="L147" s="6">
        <f t="shared" si="42"/>
        <v>0.6</v>
      </c>
      <c r="M147" s="6"/>
    </row>
    <row r="148" spans="1:13">
      <c r="A148" s="9" t="s">
        <v>26</v>
      </c>
      <c r="B148" s="5">
        <f>SUM(B136:B147)</f>
        <v>6000</v>
      </c>
      <c r="C148" s="5">
        <f>SUM(C136:C147)</f>
        <v>4340</v>
      </c>
      <c r="D148" s="6">
        <f t="shared" si="34"/>
        <v>0.72333333333333338</v>
      </c>
      <c r="E148" s="6"/>
      <c r="F148" s="6"/>
      <c r="G148" s="6"/>
      <c r="H148" s="6"/>
      <c r="I148" s="6"/>
      <c r="J148" s="7"/>
      <c r="K148" s="7"/>
    </row>
    <row r="149" spans="1:13">
      <c r="A149" s="9"/>
      <c r="D149" s="7"/>
      <c r="E149" s="7"/>
      <c r="F149" s="7"/>
      <c r="G149" s="7"/>
      <c r="H149" s="7"/>
      <c r="I149" s="7"/>
      <c r="J149" s="7"/>
      <c r="K149" s="7"/>
    </row>
    <row r="150" spans="1:13" hidden="1">
      <c r="D150" s="7"/>
      <c r="E150" s="10" t="s">
        <v>50</v>
      </c>
      <c r="F150" s="10" t="s">
        <v>51</v>
      </c>
      <c r="G150" s="10" t="s">
        <v>43</v>
      </c>
      <c r="H150" s="10" t="s">
        <v>44</v>
      </c>
      <c r="I150" s="10" t="s">
        <v>45</v>
      </c>
      <c r="J150" s="10" t="s">
        <v>46</v>
      </c>
      <c r="K150" s="10" t="s">
        <v>48</v>
      </c>
      <c r="L150" s="10" t="s">
        <v>41</v>
      </c>
    </row>
    <row r="151" spans="1:13" hidden="1">
      <c r="A151" s="1" t="s">
        <v>14</v>
      </c>
      <c r="D151" s="7"/>
      <c r="E151" s="1">
        <v>456</v>
      </c>
      <c r="F151" s="1">
        <v>592</v>
      </c>
      <c r="G151" s="1">
        <v>574</v>
      </c>
      <c r="H151" s="1">
        <v>572</v>
      </c>
      <c r="I151" s="1">
        <v>610</v>
      </c>
      <c r="J151" s="1">
        <v>472</v>
      </c>
      <c r="K151" s="1">
        <v>572</v>
      </c>
      <c r="L151" s="1">
        <v>158</v>
      </c>
    </row>
    <row r="152" spans="1:13" hidden="1">
      <c r="A152" s="1" t="s">
        <v>15</v>
      </c>
      <c r="D152" s="7"/>
      <c r="E152" s="1">
        <v>587</v>
      </c>
      <c r="F152" s="1">
        <v>702</v>
      </c>
      <c r="G152" s="1">
        <v>698</v>
      </c>
      <c r="H152" s="1">
        <v>689</v>
      </c>
      <c r="I152" s="1">
        <v>714</v>
      </c>
      <c r="J152" s="1">
        <v>596</v>
      </c>
      <c r="K152" s="1">
        <v>664</v>
      </c>
      <c r="L152" s="1">
        <v>429</v>
      </c>
    </row>
    <row r="153" spans="1:13" hidden="1">
      <c r="A153" s="1" t="s">
        <v>16</v>
      </c>
      <c r="D153" s="7"/>
      <c r="E153" s="1">
        <v>246</v>
      </c>
      <c r="F153" s="1">
        <v>277</v>
      </c>
      <c r="G153" s="1">
        <v>273</v>
      </c>
      <c r="H153" s="1">
        <v>272</v>
      </c>
      <c r="I153" s="1">
        <v>277</v>
      </c>
      <c r="J153" s="1">
        <v>243</v>
      </c>
      <c r="K153" s="1">
        <v>268</v>
      </c>
      <c r="L153" s="1">
        <v>179</v>
      </c>
    </row>
    <row r="154" spans="1:13" hidden="1">
      <c r="A154" s="1" t="s">
        <v>17</v>
      </c>
      <c r="D154" s="7"/>
      <c r="E154" s="1">
        <v>326</v>
      </c>
      <c r="F154" s="1">
        <v>414</v>
      </c>
      <c r="G154" s="1">
        <v>411</v>
      </c>
      <c r="H154" s="1">
        <v>405</v>
      </c>
      <c r="I154" s="1">
        <v>420</v>
      </c>
      <c r="J154" s="1">
        <v>359</v>
      </c>
      <c r="K154" s="1">
        <v>412</v>
      </c>
      <c r="L154" s="1">
        <v>216</v>
      </c>
    </row>
    <row r="155" spans="1:13" hidden="1">
      <c r="A155" s="1" t="s">
        <v>18</v>
      </c>
      <c r="D155" s="7"/>
      <c r="E155" s="1">
        <v>328</v>
      </c>
      <c r="F155" s="1">
        <v>377</v>
      </c>
      <c r="G155" s="1">
        <v>358</v>
      </c>
      <c r="H155" s="1">
        <v>358</v>
      </c>
      <c r="I155" s="1">
        <v>388</v>
      </c>
      <c r="J155" s="1">
        <v>318</v>
      </c>
      <c r="K155" s="1">
        <v>355</v>
      </c>
      <c r="L155" s="1">
        <v>187</v>
      </c>
    </row>
    <row r="156" spans="1:13" hidden="1">
      <c r="A156" s="1" t="s">
        <v>19</v>
      </c>
      <c r="D156" s="7"/>
      <c r="E156" s="1">
        <v>257</v>
      </c>
      <c r="F156" s="1">
        <v>321</v>
      </c>
      <c r="G156" s="1">
        <v>300</v>
      </c>
      <c r="H156" s="1">
        <v>312</v>
      </c>
      <c r="I156" s="1">
        <v>319</v>
      </c>
      <c r="J156" s="1">
        <v>222</v>
      </c>
      <c r="K156" s="1">
        <v>294</v>
      </c>
      <c r="L156" s="1">
        <v>143</v>
      </c>
    </row>
    <row r="157" spans="1:13" hidden="1">
      <c r="A157" s="1" t="s">
        <v>20</v>
      </c>
      <c r="D157" s="7"/>
      <c r="E157" s="1">
        <v>184</v>
      </c>
      <c r="F157" s="1">
        <v>211</v>
      </c>
      <c r="G157" s="1">
        <v>201</v>
      </c>
      <c r="H157" s="1">
        <v>207</v>
      </c>
      <c r="I157" s="1">
        <v>214</v>
      </c>
      <c r="J157" s="1">
        <v>183</v>
      </c>
      <c r="K157" s="1">
        <v>202</v>
      </c>
      <c r="L157" s="1">
        <v>184</v>
      </c>
    </row>
    <row r="158" spans="1:13" hidden="1">
      <c r="A158" s="1" t="s">
        <v>21</v>
      </c>
      <c r="D158" s="7"/>
      <c r="E158" s="1">
        <v>1025</v>
      </c>
      <c r="F158" s="1">
        <v>1156</v>
      </c>
      <c r="G158" s="1">
        <v>1140</v>
      </c>
      <c r="H158" s="1">
        <v>1137</v>
      </c>
      <c r="I158" s="1">
        <v>1174</v>
      </c>
      <c r="J158" s="1">
        <v>1046</v>
      </c>
      <c r="K158" s="1">
        <v>1119</v>
      </c>
      <c r="L158" s="1">
        <v>869</v>
      </c>
    </row>
    <row r="159" spans="1:13" hidden="1">
      <c r="A159" s="1" t="s">
        <v>22</v>
      </c>
      <c r="D159" s="7"/>
      <c r="E159" s="1">
        <v>477</v>
      </c>
      <c r="F159" s="1">
        <v>529</v>
      </c>
      <c r="G159" s="1">
        <v>525</v>
      </c>
      <c r="H159" s="1">
        <v>522</v>
      </c>
      <c r="I159" s="1">
        <v>532</v>
      </c>
      <c r="J159" s="1">
        <v>464</v>
      </c>
      <c r="K159" s="1">
        <v>524</v>
      </c>
      <c r="L159" s="1">
        <v>321</v>
      </c>
    </row>
    <row r="160" spans="1:13" hidden="1">
      <c r="A160" s="1" t="s">
        <v>23</v>
      </c>
      <c r="D160" s="7"/>
      <c r="E160" s="1">
        <v>481</v>
      </c>
      <c r="F160" s="1">
        <v>549</v>
      </c>
      <c r="G160" s="1">
        <v>537</v>
      </c>
      <c r="H160" s="1">
        <v>539</v>
      </c>
      <c r="I160" s="1">
        <v>559</v>
      </c>
      <c r="J160" s="1">
        <v>479</v>
      </c>
      <c r="K160" s="1">
        <v>533</v>
      </c>
      <c r="L160" s="1">
        <v>377</v>
      </c>
    </row>
    <row r="161" spans="1:13" hidden="1">
      <c r="A161" s="1" t="s">
        <v>24</v>
      </c>
      <c r="D161" s="7"/>
      <c r="E161" s="1">
        <v>191</v>
      </c>
      <c r="F161" s="1">
        <v>234</v>
      </c>
      <c r="G161" s="1">
        <v>230</v>
      </c>
      <c r="H161" s="1">
        <v>230</v>
      </c>
      <c r="I161" s="1">
        <v>240</v>
      </c>
      <c r="J161" s="1">
        <v>186</v>
      </c>
      <c r="K161" s="1">
        <v>229</v>
      </c>
      <c r="L161" s="1">
        <v>97</v>
      </c>
    </row>
    <row r="162" spans="1:13" hidden="1">
      <c r="A162" s="1" t="s">
        <v>25</v>
      </c>
      <c r="D162" s="7"/>
      <c r="E162" s="1">
        <v>93</v>
      </c>
      <c r="F162" s="1">
        <v>127</v>
      </c>
      <c r="G162" s="1">
        <v>122</v>
      </c>
      <c r="H162" s="1">
        <v>122</v>
      </c>
      <c r="I162" s="1">
        <v>131</v>
      </c>
      <c r="J162" s="1">
        <v>97</v>
      </c>
      <c r="K162" s="1">
        <v>123</v>
      </c>
      <c r="L162" s="1">
        <v>81</v>
      </c>
    </row>
    <row r="163" spans="1:13" hidden="1">
      <c r="A163" s="9" t="s">
        <v>26</v>
      </c>
      <c r="D163" s="7"/>
      <c r="E163" s="1">
        <f t="shared" ref="E163:L163" si="43">SUM(E151:E162)</f>
        <v>4651</v>
      </c>
      <c r="F163" s="1">
        <f t="shared" si="43"/>
        <v>5489</v>
      </c>
      <c r="G163" s="1">
        <f t="shared" si="43"/>
        <v>5369</v>
      </c>
      <c r="H163" s="1">
        <f t="shared" si="43"/>
        <v>5365</v>
      </c>
      <c r="I163" s="1">
        <f t="shared" si="43"/>
        <v>5578</v>
      </c>
      <c r="J163" s="1">
        <f t="shared" si="43"/>
        <v>4665</v>
      </c>
      <c r="K163" s="1">
        <f t="shared" si="43"/>
        <v>5295</v>
      </c>
      <c r="L163" s="1">
        <f t="shared" si="43"/>
        <v>3241</v>
      </c>
    </row>
    <row r="164" spans="1:13">
      <c r="D164" s="7"/>
      <c r="E164" s="7"/>
      <c r="F164" s="7"/>
      <c r="G164" s="7"/>
      <c r="H164" s="7"/>
      <c r="I164" s="7"/>
      <c r="J164" s="7"/>
      <c r="K164" s="7"/>
    </row>
    <row r="165" spans="1:13" ht="15.75">
      <c r="A165" s="38" t="s">
        <v>52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1:13" ht="12" customHeight="1">
      <c r="A166" s="39" t="s">
        <v>4</v>
      </c>
      <c r="B166" s="41" t="s">
        <v>5</v>
      </c>
      <c r="C166" s="43" t="s">
        <v>6</v>
      </c>
      <c r="D166" s="45" t="s">
        <v>7</v>
      </c>
      <c r="E166" s="47" t="s">
        <v>53</v>
      </c>
      <c r="F166" s="47" t="s">
        <v>51</v>
      </c>
      <c r="G166" s="47" t="s">
        <v>43</v>
      </c>
      <c r="H166" s="47" t="s">
        <v>44</v>
      </c>
      <c r="I166" s="47" t="s">
        <v>45</v>
      </c>
      <c r="J166" s="47" t="s">
        <v>54</v>
      </c>
      <c r="K166" s="47" t="s">
        <v>46</v>
      </c>
      <c r="L166" s="47" t="s">
        <v>47</v>
      </c>
      <c r="M166" s="47" t="s">
        <v>40</v>
      </c>
    </row>
    <row r="167" spans="1:13" ht="12.75" thickBot="1">
      <c r="A167" s="40"/>
      <c r="B167" s="42"/>
      <c r="C167" s="44"/>
      <c r="D167" s="46"/>
      <c r="E167" s="48"/>
      <c r="F167" s="48"/>
      <c r="G167" s="48"/>
      <c r="H167" s="48"/>
      <c r="I167" s="48"/>
      <c r="J167" s="48"/>
      <c r="K167" s="48"/>
      <c r="L167" s="48"/>
      <c r="M167" s="48"/>
    </row>
    <row r="168" spans="1:13">
      <c r="A168" s="1" t="s">
        <v>14</v>
      </c>
      <c r="B168" s="5">
        <v>588</v>
      </c>
      <c r="C168" s="5">
        <v>398</v>
      </c>
      <c r="D168" s="6">
        <f t="shared" ref="D168:D180" si="44">C168/B168</f>
        <v>0.6768707482993197</v>
      </c>
      <c r="E168" s="6">
        <f t="shared" ref="E168:E179" si="45">E183/B168</f>
        <v>0.76700680272108845</v>
      </c>
      <c r="F168" s="6">
        <f t="shared" ref="F168:F179" si="46">F183/B168</f>
        <v>0.86904761904761907</v>
      </c>
      <c r="G168" s="6">
        <f t="shared" ref="G168:G179" si="47">G183/B168</f>
        <v>0.87585034013605445</v>
      </c>
      <c r="H168" s="6">
        <f t="shared" ref="H168:H179" si="48">H183/B168</f>
        <v>0.84523809523809523</v>
      </c>
      <c r="I168" s="6">
        <f t="shared" ref="I168:I179" si="49">I183/B168</f>
        <v>0.90306122448979587</v>
      </c>
      <c r="J168" s="6">
        <f t="shared" ref="J168:J179" si="50">J183/B168</f>
        <v>0.8571428571428571</v>
      </c>
      <c r="K168" s="7">
        <f t="shared" ref="K168:K179" si="51">K183/B168</f>
        <v>0.68197278911564629</v>
      </c>
      <c r="L168" s="6">
        <f t="shared" ref="L168:L179" si="52">L183/B168</f>
        <v>0.86734693877551017</v>
      </c>
      <c r="M168" s="6">
        <f t="shared" ref="M168:M179" si="53">M183/B168</f>
        <v>0.37074829931972791</v>
      </c>
    </row>
    <row r="169" spans="1:13">
      <c r="A169" s="1" t="s">
        <v>15</v>
      </c>
      <c r="B169" s="5">
        <v>501</v>
      </c>
      <c r="C169" s="5">
        <v>408</v>
      </c>
      <c r="D169" s="6">
        <f t="shared" si="44"/>
        <v>0.81437125748502992</v>
      </c>
      <c r="E169" s="6">
        <f t="shared" si="45"/>
        <v>0.90419161676646709</v>
      </c>
      <c r="F169" s="6">
        <f t="shared" si="46"/>
        <v>0.97804391217564868</v>
      </c>
      <c r="G169" s="6">
        <f t="shared" si="47"/>
        <v>0.97005988023952094</v>
      </c>
      <c r="H169" s="6">
        <f t="shared" si="48"/>
        <v>0.95608782435129736</v>
      </c>
      <c r="I169" s="6">
        <f t="shared" si="49"/>
        <v>0.98602794411177641</v>
      </c>
      <c r="J169" s="6">
        <f t="shared" si="50"/>
        <v>0.94610778443113774</v>
      </c>
      <c r="K169" s="7">
        <f t="shared" si="51"/>
        <v>0.83233532934131738</v>
      </c>
      <c r="L169" s="6">
        <f t="shared" si="52"/>
        <v>0.93612774451097802</v>
      </c>
      <c r="M169" s="6">
        <f t="shared" si="53"/>
        <v>0.60479041916167664</v>
      </c>
    </row>
    <row r="170" spans="1:13">
      <c r="A170" s="1" t="s">
        <v>16</v>
      </c>
      <c r="B170" s="8">
        <v>217</v>
      </c>
      <c r="C170" s="8">
        <v>176</v>
      </c>
      <c r="D170" s="6">
        <f>C170/B170</f>
        <v>0.81105990783410142</v>
      </c>
      <c r="E170" s="6">
        <f t="shared" si="45"/>
        <v>0.88018433179723499</v>
      </c>
      <c r="F170" s="6">
        <f t="shared" si="46"/>
        <v>0.96313364055299544</v>
      </c>
      <c r="G170" s="6">
        <f t="shared" si="47"/>
        <v>0.96313364055299544</v>
      </c>
      <c r="H170" s="6">
        <f t="shared" si="48"/>
        <v>0.967741935483871</v>
      </c>
      <c r="I170" s="6">
        <f t="shared" si="49"/>
        <v>0.97235023041474655</v>
      </c>
      <c r="J170" s="6">
        <f t="shared" si="50"/>
        <v>0.93087557603686633</v>
      </c>
      <c r="K170" s="7">
        <f t="shared" si="51"/>
        <v>0.86175115207373276</v>
      </c>
      <c r="L170" s="6">
        <f t="shared" si="52"/>
        <v>0.94009216589861755</v>
      </c>
      <c r="M170" s="6">
        <f t="shared" si="53"/>
        <v>0.56682027649769584</v>
      </c>
    </row>
    <row r="171" spans="1:13">
      <c r="A171" s="1" t="s">
        <v>17</v>
      </c>
      <c r="B171" s="5">
        <v>365</v>
      </c>
      <c r="C171" s="5">
        <v>269</v>
      </c>
      <c r="D171" s="6">
        <f t="shared" si="44"/>
        <v>0.73698630136986298</v>
      </c>
      <c r="E171" s="6">
        <f t="shared" si="45"/>
        <v>0.77808219178082194</v>
      </c>
      <c r="F171" s="6">
        <f t="shared" si="46"/>
        <v>0.89589041095890409</v>
      </c>
      <c r="G171" s="6">
        <f t="shared" si="47"/>
        <v>0.90410958904109584</v>
      </c>
      <c r="H171" s="6">
        <f t="shared" si="48"/>
        <v>0.8849315068493151</v>
      </c>
      <c r="I171" s="6">
        <f t="shared" si="49"/>
        <v>0.8904109589041096</v>
      </c>
      <c r="J171" s="6">
        <f t="shared" si="50"/>
        <v>0.64109589041095894</v>
      </c>
      <c r="K171" s="7">
        <f t="shared" si="51"/>
        <v>0.79726027397260268</v>
      </c>
      <c r="L171" s="6">
        <f t="shared" si="52"/>
        <v>0.88767123287671235</v>
      </c>
      <c r="M171" s="6">
        <f t="shared" si="53"/>
        <v>0.43287671232876712</v>
      </c>
    </row>
    <row r="172" spans="1:13">
      <c r="A172" s="1" t="s">
        <v>18</v>
      </c>
      <c r="B172" s="5">
        <v>317</v>
      </c>
      <c r="C172" s="5">
        <v>249</v>
      </c>
      <c r="D172" s="6">
        <f t="shared" si="44"/>
        <v>0.78548895899053628</v>
      </c>
      <c r="E172" s="6">
        <f t="shared" si="45"/>
        <v>0.8517350157728707</v>
      </c>
      <c r="F172" s="6">
        <f t="shared" si="46"/>
        <v>0.93375394321766558</v>
      </c>
      <c r="G172" s="6">
        <f t="shared" si="47"/>
        <v>0.94637223974763407</v>
      </c>
      <c r="H172" s="6">
        <f t="shared" si="48"/>
        <v>0.91482649842271291</v>
      </c>
      <c r="I172" s="6">
        <f t="shared" si="49"/>
        <v>0.95583596214511046</v>
      </c>
      <c r="J172" s="6">
        <f t="shared" si="50"/>
        <v>0.85804416403785488</v>
      </c>
      <c r="K172" s="7">
        <f t="shared" si="51"/>
        <v>0.75394321766561512</v>
      </c>
      <c r="L172" s="6">
        <f t="shared" si="52"/>
        <v>0.94321766561514198</v>
      </c>
      <c r="M172" s="6">
        <f t="shared" si="53"/>
        <v>0.4952681388012618</v>
      </c>
    </row>
    <row r="173" spans="1:13">
      <c r="A173" s="1" t="s">
        <v>19</v>
      </c>
      <c r="B173" s="5">
        <v>332</v>
      </c>
      <c r="C173" s="5">
        <v>210</v>
      </c>
      <c r="D173" s="6">
        <f t="shared" si="44"/>
        <v>0.63253012048192769</v>
      </c>
      <c r="E173" s="6">
        <f t="shared" si="45"/>
        <v>0.72590361445783136</v>
      </c>
      <c r="F173" s="6">
        <f t="shared" si="46"/>
        <v>0.86445783132530118</v>
      </c>
      <c r="G173" s="6">
        <f t="shared" si="47"/>
        <v>0.82530120481927716</v>
      </c>
      <c r="H173" s="6">
        <f t="shared" si="48"/>
        <v>0.83132530120481929</v>
      </c>
      <c r="I173" s="6">
        <f t="shared" si="49"/>
        <v>0.87048192771084343</v>
      </c>
      <c r="J173" s="6">
        <f t="shared" si="50"/>
        <v>0.71385542168674698</v>
      </c>
      <c r="K173" s="7">
        <f t="shared" si="51"/>
        <v>0.61445783132530118</v>
      </c>
      <c r="L173" s="6">
        <f t="shared" si="52"/>
        <v>0.80421686746987953</v>
      </c>
      <c r="M173" s="6">
        <f t="shared" si="53"/>
        <v>0.37048192771084337</v>
      </c>
    </row>
    <row r="174" spans="1:13">
      <c r="A174" s="1" t="s">
        <v>20</v>
      </c>
      <c r="B174" s="5">
        <v>143</v>
      </c>
      <c r="C174" s="5">
        <v>112</v>
      </c>
      <c r="D174" s="6">
        <f t="shared" si="44"/>
        <v>0.78321678321678323</v>
      </c>
      <c r="E174" s="6">
        <f t="shared" si="45"/>
        <v>0.83216783216783219</v>
      </c>
      <c r="F174" s="6">
        <f t="shared" si="46"/>
        <v>0.91608391608391604</v>
      </c>
      <c r="G174" s="6">
        <f t="shared" si="47"/>
        <v>0.90909090909090906</v>
      </c>
      <c r="H174" s="6">
        <f t="shared" si="48"/>
        <v>0.90209790209790208</v>
      </c>
      <c r="I174" s="6">
        <f t="shared" si="49"/>
        <v>0.90909090909090906</v>
      </c>
      <c r="J174" s="6">
        <f t="shared" si="50"/>
        <v>0.79020979020979021</v>
      </c>
      <c r="K174" s="7">
        <f t="shared" si="51"/>
        <v>0.80419580419580416</v>
      </c>
      <c r="L174" s="6">
        <f t="shared" si="52"/>
        <v>0.90209790209790208</v>
      </c>
      <c r="M174" s="6">
        <f t="shared" si="53"/>
        <v>0.71328671328671334</v>
      </c>
    </row>
    <row r="175" spans="1:13">
      <c r="A175" s="1" t="s">
        <v>21</v>
      </c>
      <c r="B175" s="5">
        <v>897</v>
      </c>
      <c r="C175" s="5">
        <v>780</v>
      </c>
      <c r="D175" s="6">
        <f t="shared" si="44"/>
        <v>0.86956521739130432</v>
      </c>
      <c r="E175" s="6">
        <f t="shared" si="45"/>
        <v>0.91861761426978816</v>
      </c>
      <c r="F175" s="6">
        <f t="shared" si="46"/>
        <v>0.97324414715719065</v>
      </c>
      <c r="G175" s="6">
        <f t="shared" si="47"/>
        <v>0.96878483835005569</v>
      </c>
      <c r="H175" s="6">
        <f t="shared" si="48"/>
        <v>0.95317725752508364</v>
      </c>
      <c r="I175" s="6">
        <f t="shared" si="49"/>
        <v>0.97993311036789299</v>
      </c>
      <c r="J175" s="6">
        <f t="shared" si="50"/>
        <v>0.94425863991081382</v>
      </c>
      <c r="K175" s="7">
        <f t="shared" si="51"/>
        <v>0.86510590858416947</v>
      </c>
      <c r="L175" s="6">
        <f t="shared" si="52"/>
        <v>0.96321070234113715</v>
      </c>
      <c r="M175" s="6">
        <f t="shared" si="53"/>
        <v>0.68338907469342247</v>
      </c>
    </row>
    <row r="176" spans="1:13">
      <c r="A176" s="1" t="s">
        <v>22</v>
      </c>
      <c r="B176" s="8">
        <v>459</v>
      </c>
      <c r="C176" s="8">
        <v>389</v>
      </c>
      <c r="D176" s="6">
        <f t="shared" si="44"/>
        <v>0.84749455337690627</v>
      </c>
      <c r="E176" s="6">
        <f t="shared" si="45"/>
        <v>0.87581699346405228</v>
      </c>
      <c r="F176" s="6">
        <f t="shared" si="46"/>
        <v>0.93246187363834421</v>
      </c>
      <c r="G176" s="6">
        <f t="shared" si="47"/>
        <v>0.92592592592592593</v>
      </c>
      <c r="H176" s="6">
        <f t="shared" si="48"/>
        <v>0.91938997821350765</v>
      </c>
      <c r="I176" s="6">
        <f t="shared" si="49"/>
        <v>0.94553376906318087</v>
      </c>
      <c r="J176" s="6">
        <f t="shared" si="50"/>
        <v>0.91721132897603486</v>
      </c>
      <c r="K176" s="7">
        <f t="shared" si="51"/>
        <v>0.84967320261437906</v>
      </c>
      <c r="L176" s="6">
        <f t="shared" si="52"/>
        <v>0.92374727668845313</v>
      </c>
      <c r="M176" s="6">
        <f t="shared" si="53"/>
        <v>0.57298474945533773</v>
      </c>
    </row>
    <row r="177" spans="1:13">
      <c r="A177" s="1" t="s">
        <v>23</v>
      </c>
      <c r="B177" s="8">
        <v>462</v>
      </c>
      <c r="C177" s="8">
        <v>414</v>
      </c>
      <c r="D177" s="6">
        <f t="shared" si="44"/>
        <v>0.89610389610389607</v>
      </c>
      <c r="E177" s="6">
        <f t="shared" si="45"/>
        <v>0.93506493506493504</v>
      </c>
      <c r="F177" s="6">
        <f t="shared" si="46"/>
        <v>0.97402597402597402</v>
      </c>
      <c r="G177" s="6">
        <f t="shared" si="47"/>
        <v>0.97402597402597402</v>
      </c>
      <c r="H177" s="6">
        <f t="shared" si="48"/>
        <v>0.96753246753246758</v>
      </c>
      <c r="I177" s="6">
        <f t="shared" si="49"/>
        <v>0.98051948051948057</v>
      </c>
      <c r="J177" s="6">
        <f t="shared" si="50"/>
        <v>0.96320346320346317</v>
      </c>
      <c r="K177" s="7">
        <f t="shared" si="51"/>
        <v>0.89826839826839822</v>
      </c>
      <c r="L177" s="6">
        <f t="shared" si="52"/>
        <v>0.96320346320346317</v>
      </c>
      <c r="M177" s="6">
        <f t="shared" si="53"/>
        <v>0.67316017316017318</v>
      </c>
    </row>
    <row r="178" spans="1:13">
      <c r="A178" s="1" t="s">
        <v>24</v>
      </c>
      <c r="B178" s="5">
        <v>235</v>
      </c>
      <c r="C178" s="5">
        <v>144</v>
      </c>
      <c r="D178" s="6">
        <f t="shared" si="44"/>
        <v>0.61276595744680851</v>
      </c>
      <c r="E178" s="6">
        <f t="shared" si="45"/>
        <v>0.68510638297872339</v>
      </c>
      <c r="F178" s="6">
        <f t="shared" si="46"/>
        <v>0.82553191489361699</v>
      </c>
      <c r="G178" s="6">
        <f t="shared" si="47"/>
        <v>0.80851063829787229</v>
      </c>
      <c r="H178" s="6">
        <f t="shared" si="48"/>
        <v>0.8</v>
      </c>
      <c r="I178" s="6">
        <f t="shared" si="49"/>
        <v>0.82553191489361699</v>
      </c>
      <c r="J178" s="6">
        <f t="shared" si="50"/>
        <v>0.77021276595744681</v>
      </c>
      <c r="K178" s="7">
        <f t="shared" si="51"/>
        <v>0.65957446808510634</v>
      </c>
      <c r="L178" s="6">
        <f t="shared" si="52"/>
        <v>0.77872340425531916</v>
      </c>
      <c r="M178" s="6">
        <f t="shared" si="53"/>
        <v>0.32765957446808508</v>
      </c>
    </row>
    <row r="179" spans="1:13">
      <c r="A179" s="1" t="s">
        <v>25</v>
      </c>
      <c r="B179" s="5">
        <v>94</v>
      </c>
      <c r="C179" s="5">
        <v>67</v>
      </c>
      <c r="D179" s="6">
        <f t="shared" si="44"/>
        <v>0.71276595744680848</v>
      </c>
      <c r="E179" s="6">
        <f t="shared" si="45"/>
        <v>0.84042553191489366</v>
      </c>
      <c r="F179" s="6">
        <f t="shared" si="46"/>
        <v>1</v>
      </c>
      <c r="G179" s="6">
        <f t="shared" si="47"/>
        <v>0.93617021276595747</v>
      </c>
      <c r="H179" s="6">
        <f t="shared" si="48"/>
        <v>0.96808510638297873</v>
      </c>
      <c r="I179" s="6">
        <f t="shared" si="49"/>
        <v>1</v>
      </c>
      <c r="J179" s="6">
        <f t="shared" si="50"/>
        <v>0.94680851063829785</v>
      </c>
      <c r="K179" s="7">
        <f t="shared" si="51"/>
        <v>0.71276595744680848</v>
      </c>
      <c r="L179" s="6">
        <f t="shared" si="52"/>
        <v>0.95744680851063835</v>
      </c>
      <c r="M179" s="6">
        <f t="shared" si="53"/>
        <v>0.57446808510638303</v>
      </c>
    </row>
    <row r="180" spans="1:13">
      <c r="A180" s="9" t="s">
        <v>35</v>
      </c>
      <c r="B180" s="5">
        <f>SUM(B168:B179)</f>
        <v>4610</v>
      </c>
      <c r="C180" s="5">
        <f>SUM(C168:C179)</f>
        <v>3616</v>
      </c>
      <c r="D180" s="6">
        <f t="shared" si="44"/>
        <v>0.78438177874186554</v>
      </c>
      <c r="E180" s="6"/>
      <c r="F180" s="6"/>
      <c r="G180" s="6"/>
      <c r="H180" s="6"/>
      <c r="I180" s="6"/>
      <c r="J180" s="6"/>
      <c r="K180" s="7"/>
    </row>
    <row r="181" spans="1:13">
      <c r="D181" s="7"/>
      <c r="E181" s="7"/>
      <c r="F181" s="7"/>
      <c r="G181" s="7"/>
      <c r="H181" s="7"/>
      <c r="I181" s="7"/>
    </row>
    <row r="182" spans="1:13" hidden="1">
      <c r="D182" s="7"/>
      <c r="E182" s="10" t="s">
        <v>53</v>
      </c>
      <c r="F182" s="10" t="s">
        <v>51</v>
      </c>
      <c r="G182" s="10" t="s">
        <v>43</v>
      </c>
      <c r="H182" s="10" t="s">
        <v>44</v>
      </c>
      <c r="I182" s="10" t="s">
        <v>45</v>
      </c>
      <c r="J182" s="10" t="s">
        <v>54</v>
      </c>
      <c r="K182" s="10" t="s">
        <v>46</v>
      </c>
      <c r="L182" s="10" t="s">
        <v>55</v>
      </c>
      <c r="M182" s="10" t="s">
        <v>41</v>
      </c>
    </row>
    <row r="183" spans="1:13" hidden="1">
      <c r="A183" s="1" t="s">
        <v>14</v>
      </c>
      <c r="D183" s="7"/>
      <c r="E183" s="1">
        <v>451</v>
      </c>
      <c r="F183" s="1">
        <v>511</v>
      </c>
      <c r="G183" s="1">
        <v>515</v>
      </c>
      <c r="H183" s="1">
        <v>497</v>
      </c>
      <c r="I183" s="1">
        <v>531</v>
      </c>
      <c r="J183" s="1">
        <v>504</v>
      </c>
      <c r="K183" s="1">
        <v>401</v>
      </c>
      <c r="L183" s="1">
        <v>510</v>
      </c>
      <c r="M183" s="1">
        <v>218</v>
      </c>
    </row>
    <row r="184" spans="1:13" hidden="1">
      <c r="A184" s="1" t="s">
        <v>15</v>
      </c>
      <c r="D184" s="7"/>
      <c r="E184" s="1">
        <v>453</v>
      </c>
      <c r="F184" s="1">
        <v>490</v>
      </c>
      <c r="G184" s="1">
        <v>486</v>
      </c>
      <c r="H184" s="1">
        <v>479</v>
      </c>
      <c r="I184" s="1">
        <v>494</v>
      </c>
      <c r="J184" s="1">
        <v>474</v>
      </c>
      <c r="K184" s="1">
        <v>417</v>
      </c>
      <c r="L184" s="1">
        <v>469</v>
      </c>
      <c r="M184" s="1">
        <v>303</v>
      </c>
    </row>
    <row r="185" spans="1:13" hidden="1">
      <c r="A185" s="1" t="s">
        <v>16</v>
      </c>
      <c r="D185" s="7"/>
      <c r="E185" s="1">
        <v>191</v>
      </c>
      <c r="F185" s="1">
        <v>209</v>
      </c>
      <c r="G185" s="1">
        <v>209</v>
      </c>
      <c r="H185" s="1">
        <v>210</v>
      </c>
      <c r="I185" s="1">
        <v>211</v>
      </c>
      <c r="J185" s="1">
        <v>202</v>
      </c>
      <c r="K185" s="1">
        <v>187</v>
      </c>
      <c r="L185" s="1">
        <v>204</v>
      </c>
      <c r="M185" s="1">
        <v>123</v>
      </c>
    </row>
    <row r="186" spans="1:13" hidden="1">
      <c r="A186" s="1" t="s">
        <v>17</v>
      </c>
      <c r="D186" s="7"/>
      <c r="E186" s="1">
        <v>284</v>
      </c>
      <c r="F186" s="1">
        <v>327</v>
      </c>
      <c r="G186" s="1">
        <v>330</v>
      </c>
      <c r="H186" s="1">
        <v>323</v>
      </c>
      <c r="I186" s="1">
        <v>325</v>
      </c>
      <c r="J186" s="1">
        <v>234</v>
      </c>
      <c r="K186" s="1">
        <v>291</v>
      </c>
      <c r="L186" s="1">
        <v>324</v>
      </c>
      <c r="M186" s="1">
        <v>158</v>
      </c>
    </row>
    <row r="187" spans="1:13" hidden="1">
      <c r="A187" s="1" t="s">
        <v>18</v>
      </c>
      <c r="D187" s="7"/>
      <c r="E187" s="1">
        <v>270</v>
      </c>
      <c r="F187" s="1">
        <v>296</v>
      </c>
      <c r="G187" s="1">
        <v>300</v>
      </c>
      <c r="H187" s="1">
        <v>290</v>
      </c>
      <c r="I187" s="1">
        <v>303</v>
      </c>
      <c r="J187" s="1">
        <v>272</v>
      </c>
      <c r="K187" s="1">
        <v>239</v>
      </c>
      <c r="L187" s="1">
        <v>299</v>
      </c>
      <c r="M187" s="1">
        <v>157</v>
      </c>
    </row>
    <row r="188" spans="1:13" hidden="1">
      <c r="A188" s="1" t="s">
        <v>19</v>
      </c>
      <c r="D188" s="7"/>
      <c r="E188" s="1">
        <v>241</v>
      </c>
      <c r="F188" s="1">
        <v>287</v>
      </c>
      <c r="G188" s="1">
        <v>274</v>
      </c>
      <c r="H188" s="1">
        <v>276</v>
      </c>
      <c r="I188" s="1">
        <v>289</v>
      </c>
      <c r="J188" s="1">
        <v>237</v>
      </c>
      <c r="K188" s="1">
        <v>204</v>
      </c>
      <c r="L188" s="1">
        <v>267</v>
      </c>
      <c r="M188" s="1">
        <v>123</v>
      </c>
    </row>
    <row r="189" spans="1:13" hidden="1">
      <c r="A189" s="1" t="s">
        <v>20</v>
      </c>
      <c r="D189" s="7"/>
      <c r="E189" s="1">
        <v>119</v>
      </c>
      <c r="F189" s="1">
        <v>131</v>
      </c>
      <c r="G189" s="1">
        <v>130</v>
      </c>
      <c r="H189" s="1">
        <v>129</v>
      </c>
      <c r="I189" s="1">
        <v>130</v>
      </c>
      <c r="J189" s="1">
        <v>113</v>
      </c>
      <c r="K189" s="1">
        <v>115</v>
      </c>
      <c r="L189" s="1">
        <v>129</v>
      </c>
      <c r="M189" s="1">
        <v>102</v>
      </c>
    </row>
    <row r="190" spans="1:13" hidden="1">
      <c r="A190" s="1" t="s">
        <v>21</v>
      </c>
      <c r="D190" s="7"/>
      <c r="E190" s="1">
        <v>824</v>
      </c>
      <c r="F190" s="1">
        <v>873</v>
      </c>
      <c r="G190" s="1">
        <v>869</v>
      </c>
      <c r="H190" s="1">
        <v>855</v>
      </c>
      <c r="I190" s="1">
        <v>879</v>
      </c>
      <c r="J190" s="1">
        <v>847</v>
      </c>
      <c r="K190" s="1">
        <v>776</v>
      </c>
      <c r="L190" s="1">
        <v>864</v>
      </c>
      <c r="M190" s="1">
        <v>613</v>
      </c>
    </row>
    <row r="191" spans="1:13" hidden="1">
      <c r="A191" s="1" t="s">
        <v>22</v>
      </c>
      <c r="D191" s="7"/>
      <c r="E191" s="1">
        <v>402</v>
      </c>
      <c r="F191" s="1">
        <v>428</v>
      </c>
      <c r="G191" s="1">
        <v>425</v>
      </c>
      <c r="H191" s="1">
        <v>422</v>
      </c>
      <c r="I191" s="1">
        <v>434</v>
      </c>
      <c r="J191" s="1">
        <v>421</v>
      </c>
      <c r="K191" s="1">
        <v>390</v>
      </c>
      <c r="L191" s="1">
        <v>424</v>
      </c>
      <c r="M191" s="1">
        <v>263</v>
      </c>
    </row>
    <row r="192" spans="1:13" hidden="1">
      <c r="A192" s="1" t="s">
        <v>23</v>
      </c>
      <c r="D192" s="7"/>
      <c r="E192" s="1">
        <v>432</v>
      </c>
      <c r="F192" s="1">
        <v>450</v>
      </c>
      <c r="G192" s="1">
        <v>450</v>
      </c>
      <c r="H192" s="1">
        <v>447</v>
      </c>
      <c r="I192" s="1">
        <v>453</v>
      </c>
      <c r="J192" s="1">
        <v>445</v>
      </c>
      <c r="K192" s="1">
        <v>415</v>
      </c>
      <c r="L192" s="1">
        <v>445</v>
      </c>
      <c r="M192" s="1">
        <v>311</v>
      </c>
    </row>
    <row r="193" spans="1:13" hidden="1">
      <c r="A193" s="1" t="s">
        <v>24</v>
      </c>
      <c r="D193" s="7"/>
      <c r="E193" s="1">
        <v>161</v>
      </c>
      <c r="F193" s="1">
        <v>194</v>
      </c>
      <c r="G193" s="1">
        <v>190</v>
      </c>
      <c r="H193" s="1">
        <v>188</v>
      </c>
      <c r="I193" s="1">
        <v>194</v>
      </c>
      <c r="J193" s="1">
        <v>181</v>
      </c>
      <c r="K193" s="1">
        <v>155</v>
      </c>
      <c r="L193" s="1">
        <v>183</v>
      </c>
      <c r="M193" s="1">
        <v>77</v>
      </c>
    </row>
    <row r="194" spans="1:13" hidden="1">
      <c r="A194" s="1" t="s">
        <v>25</v>
      </c>
      <c r="D194" s="7"/>
      <c r="E194" s="1">
        <v>79</v>
      </c>
      <c r="F194" s="1">
        <v>94</v>
      </c>
      <c r="G194" s="1">
        <v>88</v>
      </c>
      <c r="H194" s="1">
        <v>91</v>
      </c>
      <c r="I194" s="1">
        <v>94</v>
      </c>
      <c r="J194" s="1">
        <v>89</v>
      </c>
      <c r="K194" s="1">
        <v>67</v>
      </c>
      <c r="L194" s="1">
        <v>90</v>
      </c>
      <c r="M194" s="1">
        <v>54</v>
      </c>
    </row>
    <row r="195" spans="1:13" hidden="1">
      <c r="A195" s="9" t="s">
        <v>35</v>
      </c>
      <c r="D195" s="7"/>
      <c r="E195" s="1">
        <f t="shared" ref="E195:M195" si="54">SUM(E183:E194)</f>
        <v>3907</v>
      </c>
      <c r="F195" s="1">
        <f t="shared" si="54"/>
        <v>4290</v>
      </c>
      <c r="G195" s="1">
        <f t="shared" si="54"/>
        <v>4266</v>
      </c>
      <c r="H195" s="1">
        <f t="shared" si="54"/>
        <v>4207</v>
      </c>
      <c r="I195" s="1">
        <f t="shared" si="54"/>
        <v>4337</v>
      </c>
      <c r="J195" s="1">
        <f t="shared" si="54"/>
        <v>4019</v>
      </c>
      <c r="K195" s="1">
        <f t="shared" si="54"/>
        <v>3657</v>
      </c>
      <c r="L195" s="1">
        <f t="shared" si="54"/>
        <v>4208</v>
      </c>
      <c r="M195" s="1">
        <f t="shared" si="54"/>
        <v>2502</v>
      </c>
    </row>
    <row r="196" spans="1:13">
      <c r="D196" s="7"/>
      <c r="E196" s="7"/>
      <c r="F196" s="7"/>
      <c r="G196" s="7"/>
      <c r="H196" s="7"/>
      <c r="I196" s="7"/>
    </row>
    <row r="197" spans="1:13" ht="15.75">
      <c r="A197" s="38" t="s">
        <v>56</v>
      </c>
      <c r="B197" s="38"/>
      <c r="C197" s="38"/>
      <c r="D197" s="38"/>
      <c r="E197" s="38"/>
      <c r="F197" s="38"/>
      <c r="G197" s="7"/>
      <c r="H197" s="7"/>
      <c r="I197" s="7"/>
    </row>
    <row r="198" spans="1:13">
      <c r="A198" s="39" t="s">
        <v>4</v>
      </c>
      <c r="B198" s="49" t="s">
        <v>5</v>
      </c>
      <c r="C198" s="43" t="s">
        <v>6</v>
      </c>
      <c r="D198" s="45" t="s">
        <v>7</v>
      </c>
      <c r="E198" s="49" t="s">
        <v>57</v>
      </c>
      <c r="F198" s="45" t="s">
        <v>58</v>
      </c>
      <c r="G198" s="7"/>
      <c r="H198" s="7"/>
    </row>
    <row r="199" spans="1:13" ht="12.75" thickBot="1">
      <c r="A199" s="40"/>
      <c r="B199" s="44"/>
      <c r="C199" s="44"/>
      <c r="D199" s="46"/>
      <c r="E199" s="44"/>
      <c r="F199" s="46"/>
      <c r="G199" s="7"/>
      <c r="H199" s="7"/>
    </row>
    <row r="200" spans="1:13">
      <c r="A200" s="1" t="s">
        <v>14</v>
      </c>
      <c r="B200" s="5">
        <v>3625</v>
      </c>
      <c r="C200" s="5">
        <v>2462</v>
      </c>
      <c r="D200" s="6">
        <f t="shared" ref="D200:D212" si="55">C200/B200</f>
        <v>0.67917241379310345</v>
      </c>
      <c r="E200" s="1">
        <v>2462</v>
      </c>
      <c r="F200" s="6">
        <f t="shared" ref="F200:F212" si="56">E200/B200</f>
        <v>0.67917241379310345</v>
      </c>
      <c r="G200" s="7"/>
      <c r="H200" s="7"/>
    </row>
    <row r="201" spans="1:13">
      <c r="A201" s="1" t="s">
        <v>15</v>
      </c>
      <c r="B201" s="5">
        <v>3385</v>
      </c>
      <c r="C201" s="5">
        <v>2566</v>
      </c>
      <c r="D201" s="6">
        <f t="shared" si="55"/>
        <v>0.75805022156573121</v>
      </c>
      <c r="E201" s="1">
        <v>2566</v>
      </c>
      <c r="F201" s="6">
        <f t="shared" si="56"/>
        <v>0.75805022156573121</v>
      </c>
      <c r="G201" s="7"/>
      <c r="H201" s="7"/>
    </row>
    <row r="202" spans="1:13">
      <c r="A202" s="1" t="s">
        <v>16</v>
      </c>
      <c r="B202" s="5">
        <v>1329</v>
      </c>
      <c r="C202" s="5">
        <v>975</v>
      </c>
      <c r="D202" s="6">
        <f t="shared" si="55"/>
        <v>0.73363431151241532</v>
      </c>
      <c r="E202" s="1">
        <v>975</v>
      </c>
      <c r="F202" s="6">
        <f t="shared" si="56"/>
        <v>0.73363431151241532</v>
      </c>
      <c r="G202" s="7"/>
      <c r="H202" s="7"/>
    </row>
    <row r="203" spans="1:13">
      <c r="A203" s="1" t="s">
        <v>17</v>
      </c>
      <c r="B203" s="5">
        <v>2119</v>
      </c>
      <c r="C203" s="5">
        <v>1403</v>
      </c>
      <c r="D203" s="6">
        <f t="shared" si="55"/>
        <v>0.66210476639924498</v>
      </c>
      <c r="E203" s="1">
        <v>1368</v>
      </c>
      <c r="F203" s="6">
        <f t="shared" si="56"/>
        <v>0.64558754129306273</v>
      </c>
      <c r="G203" s="7"/>
      <c r="H203" s="7"/>
    </row>
    <row r="204" spans="1:13">
      <c r="A204" s="1" t="s">
        <v>18</v>
      </c>
      <c r="B204" s="5">
        <v>2082</v>
      </c>
      <c r="C204" s="5">
        <v>1532</v>
      </c>
      <c r="D204" s="6">
        <f t="shared" si="55"/>
        <v>0.73583093179634962</v>
      </c>
      <c r="E204" s="1">
        <v>1532</v>
      </c>
      <c r="F204" s="6">
        <f t="shared" si="56"/>
        <v>0.73583093179634962</v>
      </c>
      <c r="G204" s="7"/>
      <c r="H204" s="7"/>
    </row>
    <row r="205" spans="1:13">
      <c r="A205" s="1" t="s">
        <v>19</v>
      </c>
      <c r="B205" s="5">
        <v>1938</v>
      </c>
      <c r="C205" s="5">
        <v>1185</v>
      </c>
      <c r="D205" s="6">
        <f t="shared" si="55"/>
        <v>0.61145510835913308</v>
      </c>
      <c r="E205" s="1">
        <v>1185</v>
      </c>
      <c r="F205" s="6">
        <f t="shared" si="56"/>
        <v>0.61145510835913308</v>
      </c>
      <c r="G205" s="7"/>
      <c r="H205" s="7"/>
    </row>
    <row r="206" spans="1:13">
      <c r="A206" s="1" t="s">
        <v>20</v>
      </c>
      <c r="B206" s="8">
        <v>1049</v>
      </c>
      <c r="C206" s="8">
        <v>799</v>
      </c>
      <c r="D206" s="6">
        <f>C206/B206</f>
        <v>0.7616777883698761</v>
      </c>
      <c r="E206" s="1">
        <v>799</v>
      </c>
      <c r="F206" s="6">
        <f t="shared" si="56"/>
        <v>0.7616777883698761</v>
      </c>
      <c r="G206" s="7"/>
      <c r="H206" s="7"/>
    </row>
    <row r="207" spans="1:13">
      <c r="A207" s="1" t="s">
        <v>21</v>
      </c>
      <c r="B207" s="8">
        <v>5835</v>
      </c>
      <c r="C207" s="8">
        <v>4834</v>
      </c>
      <c r="D207" s="6">
        <f t="shared" si="55"/>
        <v>0.8284490145672665</v>
      </c>
      <c r="E207" s="1">
        <v>4834</v>
      </c>
      <c r="F207" s="6">
        <f t="shared" si="56"/>
        <v>0.8284490145672665</v>
      </c>
      <c r="G207" s="7"/>
      <c r="H207" s="7"/>
    </row>
    <row r="208" spans="1:13">
      <c r="A208" s="1" t="s">
        <v>22</v>
      </c>
      <c r="B208" s="8">
        <v>2688</v>
      </c>
      <c r="C208" s="8">
        <v>2162</v>
      </c>
      <c r="D208" s="6">
        <f t="shared" si="55"/>
        <v>0.80431547619047616</v>
      </c>
      <c r="E208" s="1">
        <v>2162</v>
      </c>
      <c r="F208" s="6">
        <f t="shared" si="56"/>
        <v>0.80431547619047616</v>
      </c>
      <c r="G208" s="7"/>
      <c r="H208" s="7"/>
    </row>
    <row r="209" spans="1:8">
      <c r="A209" s="1" t="s">
        <v>23</v>
      </c>
      <c r="B209" s="8">
        <v>2936</v>
      </c>
      <c r="C209" s="8">
        <v>2447</v>
      </c>
      <c r="D209" s="6">
        <f t="shared" si="55"/>
        <v>0.83344686648501365</v>
      </c>
      <c r="E209" s="1">
        <v>2447</v>
      </c>
      <c r="F209" s="6">
        <f t="shared" si="56"/>
        <v>0.83344686648501365</v>
      </c>
      <c r="G209" s="7"/>
      <c r="H209" s="7"/>
    </row>
    <row r="210" spans="1:8">
      <c r="A210" s="1" t="s">
        <v>24</v>
      </c>
      <c r="B210" s="5">
        <v>1341</v>
      </c>
      <c r="C210" s="5">
        <v>776</v>
      </c>
      <c r="D210" s="6">
        <f t="shared" si="55"/>
        <v>0.57867263236390754</v>
      </c>
      <c r="E210" s="1">
        <v>776</v>
      </c>
      <c r="F210" s="6">
        <f t="shared" si="56"/>
        <v>0.57867263236390754</v>
      </c>
      <c r="G210" s="7"/>
      <c r="H210" s="7"/>
    </row>
    <row r="211" spans="1:8">
      <c r="A211" s="1" t="s">
        <v>25</v>
      </c>
      <c r="B211" s="5">
        <v>629</v>
      </c>
      <c r="C211" s="5">
        <v>439</v>
      </c>
      <c r="D211" s="6">
        <f t="shared" si="55"/>
        <v>0.69793322734499208</v>
      </c>
      <c r="E211" s="1">
        <v>439</v>
      </c>
      <c r="F211" s="6">
        <f t="shared" si="56"/>
        <v>0.69793322734499208</v>
      </c>
      <c r="G211" s="7"/>
      <c r="H211" s="7"/>
    </row>
    <row r="212" spans="1:8">
      <c r="A212" s="9" t="s">
        <v>35</v>
      </c>
      <c r="B212" s="5">
        <f>SUM(B200:B211)</f>
        <v>28956</v>
      </c>
      <c r="C212" s="5">
        <f>SUM(C200:C211)</f>
        <v>21580</v>
      </c>
      <c r="D212" s="6">
        <f t="shared" si="55"/>
        <v>0.74526868351982323</v>
      </c>
      <c r="E212" s="1">
        <f>SUM(E200:E211)</f>
        <v>21545</v>
      </c>
      <c r="F212" s="6">
        <f t="shared" si="56"/>
        <v>0.74405995303218675</v>
      </c>
      <c r="G212" s="7"/>
      <c r="H212" s="7"/>
    </row>
  </sheetData>
  <mergeCells count="83">
    <mergeCell ref="L166:L167"/>
    <mergeCell ref="M166:M167"/>
    <mergeCell ref="A197:F197"/>
    <mergeCell ref="A198:A199"/>
    <mergeCell ref="B198:B199"/>
    <mergeCell ref="C198:C199"/>
    <mergeCell ref="D198:D199"/>
    <mergeCell ref="E198:E199"/>
    <mergeCell ref="F198:F199"/>
    <mergeCell ref="F166:F167"/>
    <mergeCell ref="G166:G167"/>
    <mergeCell ref="H166:H167"/>
    <mergeCell ref="I166:I167"/>
    <mergeCell ref="J166:J167"/>
    <mergeCell ref="K166:K167"/>
    <mergeCell ref="A166:A167"/>
    <mergeCell ref="I134:I135"/>
    <mergeCell ref="J134:J135"/>
    <mergeCell ref="K134:K135"/>
    <mergeCell ref="L134:L135"/>
    <mergeCell ref="A165:M165"/>
    <mergeCell ref="B166:B167"/>
    <mergeCell ref="C166:C167"/>
    <mergeCell ref="D166:D167"/>
    <mergeCell ref="E166:E167"/>
    <mergeCell ref="L102:L103"/>
    <mergeCell ref="A133:L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F102:F103"/>
    <mergeCell ref="G102:G103"/>
    <mergeCell ref="H102:H103"/>
    <mergeCell ref="I102:I103"/>
    <mergeCell ref="J102:J103"/>
    <mergeCell ref="K102:K103"/>
    <mergeCell ref="G70:G71"/>
    <mergeCell ref="H70:H71"/>
    <mergeCell ref="I70:I71"/>
    <mergeCell ref="J70:J71"/>
    <mergeCell ref="A101:L101"/>
    <mergeCell ref="A102:A103"/>
    <mergeCell ref="B102:B103"/>
    <mergeCell ref="C102:C103"/>
    <mergeCell ref="D102:D103"/>
    <mergeCell ref="E102:E103"/>
    <mergeCell ref="A70:A71"/>
    <mergeCell ref="B70:B71"/>
    <mergeCell ref="C70:C71"/>
    <mergeCell ref="D70:D71"/>
    <mergeCell ref="E70:E71"/>
    <mergeCell ref="F70:F71"/>
    <mergeCell ref="F38:F39"/>
    <mergeCell ref="A69:J69"/>
    <mergeCell ref="A38:A39"/>
    <mergeCell ref="B38:B39"/>
    <mergeCell ref="C38:C39"/>
    <mergeCell ref="D38:D39"/>
    <mergeCell ref="E38:E39"/>
    <mergeCell ref="A37:J37"/>
    <mergeCell ref="G38:G39"/>
    <mergeCell ref="H38:H39"/>
    <mergeCell ref="I38:I39"/>
    <mergeCell ref="J38:J39"/>
    <mergeCell ref="A1:T1"/>
    <mergeCell ref="A2:T2"/>
    <mergeCell ref="A3:T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gridLines="1"/>
  <pageMargins left="0.42" right="0.42" top="0.43" bottom="0.46" header="0" footer="0"/>
  <pageSetup scale="62" orientation="portrait" horizontalDpi="4294967292" verticalDpi="4294967292" r:id="rId1"/>
  <headerFooter alignWithMargins="0"/>
  <rowBreaks count="3" manualBreakCount="3">
    <brk id="64" max="16383" man="1"/>
    <brk id="127" max="16383" man="1"/>
    <brk id="18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O21" sqref="O21"/>
    </sheetView>
  </sheetViews>
  <sheetFormatPr defaultRowHeight="12.75"/>
  <cols>
    <col min="1" max="1" width="16.28515625" style="16" customWidth="1"/>
    <col min="2" max="2" width="16.28515625" style="19" customWidth="1"/>
    <col min="3" max="3" width="24.28515625" style="19" customWidth="1"/>
    <col min="4" max="4" width="23.140625" style="19" customWidth="1"/>
    <col min="5" max="16384" width="9.140625" style="16"/>
  </cols>
  <sheetData>
    <row r="1" spans="1:12" s="15" customFormat="1" ht="15.75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5" customFormat="1" ht="16.5" thickBo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>
      <c r="B3" s="16"/>
      <c r="C3" s="16"/>
      <c r="D3" s="16"/>
    </row>
    <row r="4" spans="1:12" s="15" customFormat="1" ht="15.75">
      <c r="A4" s="52" t="s">
        <v>60</v>
      </c>
      <c r="B4" s="52"/>
      <c r="C4" s="52"/>
      <c r="D4" s="52"/>
    </row>
    <row r="5" spans="1:12">
      <c r="A5" s="17"/>
      <c r="B5" s="18" t="s">
        <v>61</v>
      </c>
      <c r="C5" s="18" t="s">
        <v>62</v>
      </c>
      <c r="D5" s="18" t="s">
        <v>63</v>
      </c>
    </row>
    <row r="6" spans="1:12">
      <c r="A6" s="15" t="s">
        <v>14</v>
      </c>
      <c r="B6" s="19">
        <v>2429</v>
      </c>
      <c r="C6" s="19">
        <v>1714</v>
      </c>
      <c r="D6" s="20">
        <f t="shared" ref="D6:D18" si="0">C6/B6</f>
        <v>0.70564018114450389</v>
      </c>
    </row>
    <row r="7" spans="1:12">
      <c r="A7" s="15" t="s">
        <v>15</v>
      </c>
      <c r="B7" s="19">
        <v>2351</v>
      </c>
      <c r="C7" s="19">
        <v>2068</v>
      </c>
      <c r="D7" s="20">
        <f t="shared" si="0"/>
        <v>0.87962569119523604</v>
      </c>
    </row>
    <row r="8" spans="1:12">
      <c r="A8" s="15" t="s">
        <v>16</v>
      </c>
      <c r="B8" s="19">
        <v>946</v>
      </c>
      <c r="C8" s="19">
        <v>834</v>
      </c>
      <c r="D8" s="20">
        <f t="shared" si="0"/>
        <v>0.88160676532769555</v>
      </c>
    </row>
    <row r="9" spans="1:12">
      <c r="A9" s="15" t="s">
        <v>17</v>
      </c>
      <c r="B9" s="19">
        <v>1275</v>
      </c>
      <c r="C9" s="19">
        <v>948</v>
      </c>
      <c r="D9" s="20">
        <f t="shared" si="0"/>
        <v>0.74352941176470588</v>
      </c>
    </row>
    <row r="10" spans="1:12">
      <c r="A10" s="15" t="s">
        <v>18</v>
      </c>
      <c r="B10" s="19">
        <v>1459</v>
      </c>
      <c r="C10" s="19">
        <v>1214</v>
      </c>
      <c r="D10" s="20">
        <f t="shared" si="0"/>
        <v>0.83207676490747084</v>
      </c>
    </row>
    <row r="11" spans="1:12">
      <c r="A11" s="15" t="s">
        <v>19</v>
      </c>
      <c r="B11" s="19">
        <v>1436</v>
      </c>
      <c r="C11" s="19">
        <v>947</v>
      </c>
      <c r="D11" s="20">
        <f t="shared" si="0"/>
        <v>0.65947075208913652</v>
      </c>
    </row>
    <row r="12" spans="1:12">
      <c r="A12" s="15" t="s">
        <v>20</v>
      </c>
      <c r="B12" s="19">
        <v>796</v>
      </c>
      <c r="C12" s="19">
        <v>673</v>
      </c>
      <c r="D12" s="20">
        <f t="shared" si="0"/>
        <v>0.84547738693467334</v>
      </c>
    </row>
    <row r="13" spans="1:12">
      <c r="A13" s="15" t="s">
        <v>21</v>
      </c>
      <c r="B13" s="19">
        <v>4312</v>
      </c>
      <c r="C13" s="19">
        <v>3791</v>
      </c>
      <c r="D13" s="20">
        <f t="shared" si="0"/>
        <v>0.87917439703153988</v>
      </c>
    </row>
    <row r="14" spans="1:12">
      <c r="A14" s="15" t="s">
        <v>22</v>
      </c>
      <c r="B14" s="19">
        <v>2126</v>
      </c>
      <c r="C14" s="19">
        <v>1798</v>
      </c>
      <c r="D14" s="20">
        <f t="shared" si="0"/>
        <v>0.84571966133584198</v>
      </c>
    </row>
    <row r="15" spans="1:12">
      <c r="A15" s="15" t="s">
        <v>23</v>
      </c>
      <c r="B15" s="19">
        <v>2358</v>
      </c>
      <c r="C15" s="19">
        <v>1972</v>
      </c>
      <c r="D15" s="20">
        <f t="shared" si="0"/>
        <v>0.83630195080576764</v>
      </c>
    </row>
    <row r="16" spans="1:12">
      <c r="A16" s="15" t="s">
        <v>24</v>
      </c>
      <c r="B16" s="19">
        <v>932</v>
      </c>
      <c r="C16" s="19">
        <v>561</v>
      </c>
      <c r="D16" s="20">
        <f t="shared" si="0"/>
        <v>0.60193133047210301</v>
      </c>
    </row>
    <row r="17" spans="1:4">
      <c r="A17" s="15" t="s">
        <v>25</v>
      </c>
      <c r="B17" s="19">
        <v>425</v>
      </c>
      <c r="C17" s="19">
        <v>343</v>
      </c>
      <c r="D17" s="20">
        <f t="shared" si="0"/>
        <v>0.80705882352941172</v>
      </c>
    </row>
    <row r="18" spans="1:4">
      <c r="A18" s="15" t="s">
        <v>35</v>
      </c>
      <c r="B18" s="19">
        <f>SUM(B6:B17)</f>
        <v>20845</v>
      </c>
      <c r="C18" s="19">
        <f>SUM(C6:C17)</f>
        <v>16863</v>
      </c>
      <c r="D18" s="20">
        <f t="shared" si="0"/>
        <v>0.80897097625329817</v>
      </c>
    </row>
    <row r="21" spans="1:4" s="15" customFormat="1" ht="15.75">
      <c r="A21" s="52" t="s">
        <v>64</v>
      </c>
      <c r="B21" s="52"/>
      <c r="C21" s="52"/>
      <c r="D21" s="52"/>
    </row>
    <row r="22" spans="1:4">
      <c r="A22" s="17"/>
      <c r="B22" s="18" t="s">
        <v>61</v>
      </c>
      <c r="C22" s="18" t="s">
        <v>65</v>
      </c>
      <c r="D22" s="18" t="s">
        <v>66</v>
      </c>
    </row>
    <row r="23" spans="1:4">
      <c r="A23" s="15" t="s">
        <v>14</v>
      </c>
      <c r="B23" s="19">
        <v>2429</v>
      </c>
      <c r="C23" s="19">
        <v>1703</v>
      </c>
      <c r="D23" s="20">
        <f t="shared" ref="D23:D35" si="1">C23/B23</f>
        <v>0.70111156854672707</v>
      </c>
    </row>
    <row r="24" spans="1:4">
      <c r="A24" s="15" t="s">
        <v>15</v>
      </c>
      <c r="B24" s="19">
        <v>2351</v>
      </c>
      <c r="C24" s="19">
        <v>2011</v>
      </c>
      <c r="D24" s="20">
        <f t="shared" si="1"/>
        <v>0.85538068906848153</v>
      </c>
    </row>
    <row r="25" spans="1:4">
      <c r="A25" s="15" t="s">
        <v>16</v>
      </c>
      <c r="B25" s="19">
        <v>946</v>
      </c>
      <c r="C25" s="19">
        <v>821</v>
      </c>
      <c r="D25" s="20">
        <f t="shared" si="1"/>
        <v>0.86786469344608874</v>
      </c>
    </row>
    <row r="26" spans="1:4">
      <c r="A26" s="15" t="s">
        <v>17</v>
      </c>
      <c r="B26" s="19">
        <v>1275</v>
      </c>
      <c r="C26" s="19">
        <v>944</v>
      </c>
      <c r="D26" s="20">
        <f t="shared" si="1"/>
        <v>0.74039215686274507</v>
      </c>
    </row>
    <row r="27" spans="1:4">
      <c r="A27" s="15" t="s">
        <v>18</v>
      </c>
      <c r="B27" s="19">
        <v>1459</v>
      </c>
      <c r="C27" s="19">
        <v>1211</v>
      </c>
      <c r="D27" s="20">
        <f t="shared" si="1"/>
        <v>0.83002056202878682</v>
      </c>
    </row>
    <row r="28" spans="1:4">
      <c r="A28" s="15" t="s">
        <v>19</v>
      </c>
      <c r="B28" s="19">
        <v>1436</v>
      </c>
      <c r="C28" s="19">
        <v>933</v>
      </c>
      <c r="D28" s="20">
        <f t="shared" si="1"/>
        <v>0.64972144846796653</v>
      </c>
    </row>
    <row r="29" spans="1:4">
      <c r="A29" s="15" t="s">
        <v>20</v>
      </c>
      <c r="B29" s="19">
        <v>796</v>
      </c>
      <c r="C29" s="19">
        <v>670</v>
      </c>
      <c r="D29" s="20">
        <f t="shared" si="1"/>
        <v>0.84170854271356788</v>
      </c>
    </row>
    <row r="30" spans="1:4">
      <c r="A30" s="15" t="s">
        <v>21</v>
      </c>
      <c r="B30" s="19">
        <v>4312</v>
      </c>
      <c r="C30" s="19">
        <v>3771</v>
      </c>
      <c r="D30" s="20">
        <f t="shared" si="1"/>
        <v>0.87453617810760664</v>
      </c>
    </row>
    <row r="31" spans="1:4">
      <c r="A31" s="15" t="s">
        <v>22</v>
      </c>
      <c r="B31" s="19">
        <v>2126</v>
      </c>
      <c r="C31" s="19">
        <v>1795</v>
      </c>
      <c r="D31" s="20">
        <f t="shared" si="1"/>
        <v>0.84430856067732829</v>
      </c>
    </row>
    <row r="32" spans="1:4">
      <c r="A32" s="15" t="s">
        <v>23</v>
      </c>
      <c r="B32" s="19">
        <v>2358</v>
      </c>
      <c r="C32" s="19">
        <v>1958</v>
      </c>
      <c r="D32" s="20">
        <f t="shared" si="1"/>
        <v>0.83036471586089911</v>
      </c>
    </row>
    <row r="33" spans="1:4">
      <c r="A33" s="15" t="s">
        <v>24</v>
      </c>
      <c r="B33" s="19">
        <v>932</v>
      </c>
      <c r="C33" s="19">
        <v>549</v>
      </c>
      <c r="D33" s="20">
        <f t="shared" si="1"/>
        <v>0.58905579399141628</v>
      </c>
    </row>
    <row r="34" spans="1:4">
      <c r="A34" s="15" t="s">
        <v>25</v>
      </c>
      <c r="B34" s="19">
        <v>425</v>
      </c>
      <c r="C34" s="19">
        <v>341</v>
      </c>
      <c r="D34" s="20">
        <f t="shared" si="1"/>
        <v>0.8023529411764706</v>
      </c>
    </row>
    <row r="35" spans="1:4">
      <c r="A35" s="15" t="s">
        <v>35</v>
      </c>
      <c r="B35" s="19">
        <f>SUM(B23:B34)</f>
        <v>20845</v>
      </c>
      <c r="C35" s="19">
        <f>SUM(C23:C34)</f>
        <v>16707</v>
      </c>
      <c r="D35" s="20">
        <f t="shared" si="1"/>
        <v>0.80148716718637558</v>
      </c>
    </row>
    <row r="38" spans="1:4" ht="15.75">
      <c r="A38" s="52" t="s">
        <v>67</v>
      </c>
      <c r="B38" s="52"/>
      <c r="C38" s="52"/>
      <c r="D38" s="52"/>
    </row>
    <row r="39" spans="1:4">
      <c r="A39" s="17"/>
      <c r="B39" s="18" t="s">
        <v>61</v>
      </c>
      <c r="C39" s="18" t="s">
        <v>68</v>
      </c>
      <c r="D39" s="18" t="s">
        <v>69</v>
      </c>
    </row>
    <row r="40" spans="1:4">
      <c r="A40" s="15" t="s">
        <v>14</v>
      </c>
      <c r="B40" s="19">
        <v>2429</v>
      </c>
      <c r="C40" s="19">
        <v>1575</v>
      </c>
      <c r="D40" s="20">
        <f t="shared" ref="D40:D52" si="2">C40/B40</f>
        <v>0.64841498559077815</v>
      </c>
    </row>
    <row r="41" spans="1:4">
      <c r="A41" s="15" t="s">
        <v>15</v>
      </c>
      <c r="B41" s="19">
        <v>2351</v>
      </c>
      <c r="C41" s="19">
        <v>1765</v>
      </c>
      <c r="D41" s="20">
        <f t="shared" si="2"/>
        <v>0.75074436410038281</v>
      </c>
    </row>
    <row r="42" spans="1:4">
      <c r="A42" s="15" t="s">
        <v>16</v>
      </c>
      <c r="B42" s="19">
        <v>946</v>
      </c>
      <c r="C42" s="19">
        <v>768</v>
      </c>
      <c r="D42" s="20">
        <f t="shared" si="2"/>
        <v>0.81183932346723042</v>
      </c>
    </row>
    <row r="43" spans="1:4">
      <c r="A43" s="15" t="s">
        <v>17</v>
      </c>
      <c r="B43" s="19">
        <v>1275</v>
      </c>
      <c r="C43" s="19">
        <v>893</v>
      </c>
      <c r="D43" s="20">
        <f t="shared" si="2"/>
        <v>0.70039215686274514</v>
      </c>
    </row>
    <row r="44" spans="1:4">
      <c r="A44" s="15" t="s">
        <v>18</v>
      </c>
      <c r="B44" s="19">
        <v>1459</v>
      </c>
      <c r="C44" s="19">
        <v>1090</v>
      </c>
      <c r="D44" s="20">
        <f t="shared" si="2"/>
        <v>0.74708704592186426</v>
      </c>
    </row>
    <row r="45" spans="1:4">
      <c r="A45" s="15" t="s">
        <v>19</v>
      </c>
      <c r="B45" s="19">
        <v>1436</v>
      </c>
      <c r="C45" s="19">
        <v>800</v>
      </c>
      <c r="D45" s="20">
        <f t="shared" si="2"/>
        <v>0.55710306406685239</v>
      </c>
    </row>
    <row r="46" spans="1:4">
      <c r="A46" s="15" t="s">
        <v>20</v>
      </c>
      <c r="B46" s="19">
        <v>796</v>
      </c>
      <c r="C46" s="19">
        <v>638</v>
      </c>
      <c r="D46" s="20">
        <f t="shared" si="2"/>
        <v>0.80150753768844218</v>
      </c>
    </row>
    <row r="47" spans="1:4">
      <c r="A47" s="15" t="s">
        <v>21</v>
      </c>
      <c r="B47" s="19">
        <v>4312</v>
      </c>
      <c r="C47" s="19">
        <v>3521</v>
      </c>
      <c r="D47" s="20">
        <f t="shared" si="2"/>
        <v>0.81655844155844159</v>
      </c>
    </row>
    <row r="48" spans="1:4">
      <c r="A48" s="15" t="s">
        <v>22</v>
      </c>
      <c r="B48" s="19">
        <v>2126</v>
      </c>
      <c r="C48" s="19">
        <v>1699</v>
      </c>
      <c r="D48" s="20">
        <f t="shared" si="2"/>
        <v>0.79915333960489177</v>
      </c>
    </row>
    <row r="49" spans="1:4">
      <c r="A49" s="15" t="s">
        <v>23</v>
      </c>
      <c r="B49" s="19">
        <v>2358</v>
      </c>
      <c r="C49" s="19">
        <v>1815</v>
      </c>
      <c r="D49" s="20">
        <f t="shared" si="2"/>
        <v>0.76972010178117045</v>
      </c>
    </row>
    <row r="50" spans="1:4">
      <c r="A50" s="15" t="s">
        <v>24</v>
      </c>
      <c r="B50" s="19">
        <v>932</v>
      </c>
      <c r="C50" s="19">
        <v>513</v>
      </c>
      <c r="D50" s="20">
        <f t="shared" si="2"/>
        <v>0.55042918454935619</v>
      </c>
    </row>
    <row r="51" spans="1:4">
      <c r="A51" s="15" t="s">
        <v>25</v>
      </c>
      <c r="B51" s="19">
        <v>425</v>
      </c>
      <c r="C51" s="19">
        <v>298</v>
      </c>
      <c r="D51" s="20">
        <f t="shared" si="2"/>
        <v>0.70117647058823529</v>
      </c>
    </row>
    <row r="52" spans="1:4">
      <c r="A52" s="15" t="s">
        <v>35</v>
      </c>
      <c r="B52" s="19">
        <f>SUM(B40:B51)</f>
        <v>20845</v>
      </c>
      <c r="C52" s="19">
        <f>SUM(C40:C51)</f>
        <v>15375</v>
      </c>
      <c r="D52" s="20">
        <f t="shared" si="2"/>
        <v>0.73758695130726792</v>
      </c>
    </row>
  </sheetData>
  <mergeCells count="5">
    <mergeCell ref="A1:L1"/>
    <mergeCell ref="A2:L2"/>
    <mergeCell ref="A4:D4"/>
    <mergeCell ref="A21:D21"/>
    <mergeCell ref="A38:D38"/>
  </mergeCells>
  <printOptions gridLines="1"/>
  <pageMargins left="0.75" right="0.75" top="1" bottom="1" header="0.5" footer="0.5"/>
  <pageSetup scale="60" orientation="portrait" r:id="rId1"/>
  <headerFooter alignWithMargins="0"/>
  <rowBreaks count="1" manualBreakCount="1">
    <brk id="3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zoomScaleNormal="100" workbookViewId="0">
      <selection activeCell="Q6" sqref="Q6"/>
    </sheetView>
  </sheetViews>
  <sheetFormatPr defaultRowHeight="12"/>
  <cols>
    <col min="1" max="1" width="15.28515625" style="1" customWidth="1"/>
    <col min="2" max="2" width="28.5703125" style="1" customWidth="1"/>
    <col min="3" max="3" width="10.7109375" style="21" customWidth="1"/>
    <col min="4" max="5" width="9.140625" style="21"/>
    <col min="6" max="6" width="8.42578125" style="21" customWidth="1"/>
    <col min="7" max="7" width="7.7109375" style="21" customWidth="1"/>
    <col min="8" max="8" width="9.140625" style="1"/>
    <col min="9" max="9" width="10.42578125" style="1" customWidth="1"/>
    <col min="10" max="10" width="8.85546875" style="1" customWidth="1"/>
    <col min="11" max="16384" width="9.140625" style="1"/>
  </cols>
  <sheetData>
    <row r="1" spans="1:18" ht="15.75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8" ht="16.5" thickBo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8" ht="39" customHeight="1">
      <c r="A3" s="54" t="s">
        <v>120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5.75">
      <c r="A4" s="53" t="s">
        <v>71</v>
      </c>
      <c r="B4" s="53"/>
      <c r="C4" s="53"/>
      <c r="D4" s="53"/>
      <c r="E4" s="53"/>
    </row>
    <row r="5" spans="1:18">
      <c r="B5" s="9" t="s">
        <v>72</v>
      </c>
      <c r="C5" s="22" t="s">
        <v>73</v>
      </c>
      <c r="D5" s="22" t="s">
        <v>74</v>
      </c>
      <c r="E5" s="22" t="s">
        <v>75</v>
      </c>
    </row>
    <row r="6" spans="1:18" ht="12.75">
      <c r="A6" s="15" t="s">
        <v>14</v>
      </c>
      <c r="B6" s="23">
        <v>1489</v>
      </c>
      <c r="C6" s="24">
        <f t="shared" ref="C6:C18" si="0">C21/B6</f>
        <v>0.80725319006044327</v>
      </c>
      <c r="D6" s="24">
        <f t="shared" ref="D6:D18" si="1">D21/B6</f>
        <v>0.82404298186702485</v>
      </c>
      <c r="E6" s="24">
        <f t="shared" ref="E6:E18" si="2">E21/B6</f>
        <v>0.78979180658159842</v>
      </c>
    </row>
    <row r="7" spans="1:18" ht="12.75">
      <c r="A7" s="15" t="s">
        <v>15</v>
      </c>
      <c r="B7" s="23">
        <v>1305</v>
      </c>
      <c r="C7" s="24">
        <f t="shared" si="0"/>
        <v>0.84214559386973176</v>
      </c>
      <c r="D7" s="24">
        <f t="shared" si="1"/>
        <v>0.86053639846743291</v>
      </c>
      <c r="E7" s="24">
        <f t="shared" si="2"/>
        <v>0.81532567049808424</v>
      </c>
    </row>
    <row r="8" spans="1:18" ht="12.75">
      <c r="A8" s="15" t="s">
        <v>16</v>
      </c>
      <c r="B8" s="23">
        <v>977</v>
      </c>
      <c r="C8" s="24">
        <f t="shared" si="0"/>
        <v>0.84237461617195497</v>
      </c>
      <c r="D8" s="24">
        <f t="shared" si="1"/>
        <v>0.86079836233367446</v>
      </c>
      <c r="E8" s="24">
        <f t="shared" si="2"/>
        <v>0.80143295803480041</v>
      </c>
    </row>
    <row r="9" spans="1:18" ht="12.75">
      <c r="A9" s="15" t="s">
        <v>17</v>
      </c>
      <c r="B9" s="23">
        <v>864</v>
      </c>
      <c r="C9" s="24">
        <f t="shared" si="0"/>
        <v>0.8217592592592593</v>
      </c>
      <c r="D9" s="24">
        <f t="shared" si="1"/>
        <v>0.83912037037037035</v>
      </c>
      <c r="E9" s="24">
        <f t="shared" si="2"/>
        <v>0.53935185185185186</v>
      </c>
    </row>
    <row r="10" spans="1:18" ht="12.75">
      <c r="A10" s="15" t="s">
        <v>18</v>
      </c>
      <c r="B10" s="23">
        <v>923</v>
      </c>
      <c r="C10" s="24">
        <f t="shared" si="0"/>
        <v>0.90574214517876495</v>
      </c>
      <c r="D10" s="24">
        <f t="shared" si="1"/>
        <v>0.91874322860238355</v>
      </c>
      <c r="E10" s="24">
        <f t="shared" si="2"/>
        <v>0.84182015167930657</v>
      </c>
    </row>
    <row r="11" spans="1:18" ht="12.75">
      <c r="A11" s="15" t="s">
        <v>19</v>
      </c>
      <c r="B11" s="23">
        <v>1008</v>
      </c>
      <c r="C11" s="24">
        <f t="shared" si="0"/>
        <v>0.84325396825396826</v>
      </c>
      <c r="D11" s="24">
        <f t="shared" si="1"/>
        <v>0.84920634920634919</v>
      </c>
      <c r="E11" s="24">
        <f t="shared" si="2"/>
        <v>0.68551587301587302</v>
      </c>
    </row>
    <row r="12" spans="1:18" ht="12.75">
      <c r="A12" s="15" t="s">
        <v>20</v>
      </c>
      <c r="B12" s="23">
        <v>579</v>
      </c>
      <c r="C12" s="24">
        <f t="shared" si="0"/>
        <v>0.81001727115716748</v>
      </c>
      <c r="D12" s="24">
        <f t="shared" si="1"/>
        <v>0.81347150259067358</v>
      </c>
      <c r="E12" s="24">
        <f t="shared" si="2"/>
        <v>0.68221070811744389</v>
      </c>
    </row>
    <row r="13" spans="1:18" ht="12.75">
      <c r="A13" s="15" t="s">
        <v>21</v>
      </c>
      <c r="B13" s="23">
        <v>3211</v>
      </c>
      <c r="C13" s="24">
        <f t="shared" si="0"/>
        <v>0.89068825910931171</v>
      </c>
      <c r="D13" s="24">
        <f t="shared" si="1"/>
        <v>0.90314543755839305</v>
      </c>
      <c r="E13" s="24">
        <f t="shared" si="2"/>
        <v>0.88944254126440359</v>
      </c>
    </row>
    <row r="14" spans="1:18" ht="12.75">
      <c r="A14" s="15" t="s">
        <v>22</v>
      </c>
      <c r="B14" s="23">
        <v>1993</v>
      </c>
      <c r="C14" s="24">
        <f t="shared" si="0"/>
        <v>0.86853988961364781</v>
      </c>
      <c r="D14" s="24">
        <f t="shared" si="1"/>
        <v>0.88108379327646769</v>
      </c>
      <c r="E14" s="24">
        <f t="shared" si="2"/>
        <v>0.81685900652282994</v>
      </c>
    </row>
    <row r="15" spans="1:18" ht="12.75">
      <c r="A15" s="15" t="s">
        <v>23</v>
      </c>
      <c r="B15" s="23">
        <v>1572</v>
      </c>
      <c r="C15" s="24">
        <f t="shared" si="0"/>
        <v>0.84160305343511455</v>
      </c>
      <c r="D15" s="24">
        <f t="shared" si="1"/>
        <v>0.8524173027989822</v>
      </c>
      <c r="E15" s="24">
        <f t="shared" si="2"/>
        <v>0.84987277353689572</v>
      </c>
    </row>
    <row r="16" spans="1:18" ht="12.75">
      <c r="A16" s="15" t="s">
        <v>24</v>
      </c>
      <c r="B16" s="23">
        <v>879</v>
      </c>
      <c r="C16" s="24">
        <f t="shared" si="0"/>
        <v>0.8748577929465301</v>
      </c>
      <c r="D16" s="24">
        <f t="shared" si="1"/>
        <v>0.89988623435722415</v>
      </c>
      <c r="E16" s="24">
        <f t="shared" si="2"/>
        <v>0.83959044368600677</v>
      </c>
    </row>
    <row r="17" spans="1:5" ht="12.75">
      <c r="A17" s="15" t="s">
        <v>25</v>
      </c>
      <c r="B17" s="23">
        <v>165</v>
      </c>
      <c r="C17" s="24">
        <f t="shared" si="0"/>
        <v>0.89696969696969697</v>
      </c>
      <c r="D17" s="24">
        <f t="shared" si="1"/>
        <v>0.90303030303030307</v>
      </c>
      <c r="E17" s="24">
        <f t="shared" si="2"/>
        <v>0.88484848484848488</v>
      </c>
    </row>
    <row r="18" spans="1:5" ht="12.75">
      <c r="A18" s="15" t="s">
        <v>35</v>
      </c>
      <c r="B18" s="23">
        <f>SUM(B6:B17)</f>
        <v>14965</v>
      </c>
      <c r="C18" s="24">
        <f t="shared" si="0"/>
        <v>0.85666555295689939</v>
      </c>
      <c r="D18" s="24">
        <f t="shared" si="1"/>
        <v>0.8704978282659539</v>
      </c>
      <c r="E18" s="24">
        <f t="shared" si="2"/>
        <v>0.8056130972268627</v>
      </c>
    </row>
    <row r="19" spans="1:5" ht="12.75">
      <c r="A19" s="15"/>
      <c r="B19" s="15"/>
      <c r="C19" s="7"/>
      <c r="D19" s="7"/>
      <c r="E19" s="7"/>
    </row>
    <row r="20" spans="1:5" hidden="1">
      <c r="C20" s="22" t="s">
        <v>76</v>
      </c>
      <c r="D20" s="22" t="s">
        <v>77</v>
      </c>
      <c r="E20" s="22" t="s">
        <v>78</v>
      </c>
    </row>
    <row r="21" spans="1:5" ht="12.75" hidden="1">
      <c r="A21" s="15" t="s">
        <v>14</v>
      </c>
      <c r="C21" s="1">
        <v>1202</v>
      </c>
      <c r="D21" s="1">
        <v>1227</v>
      </c>
      <c r="E21" s="1">
        <v>1176</v>
      </c>
    </row>
    <row r="22" spans="1:5" ht="12.75" hidden="1">
      <c r="A22" s="15" t="s">
        <v>15</v>
      </c>
      <c r="C22" s="1">
        <v>1099</v>
      </c>
      <c r="D22" s="1">
        <v>1123</v>
      </c>
      <c r="E22" s="1">
        <v>1064</v>
      </c>
    </row>
    <row r="23" spans="1:5" ht="12.75" hidden="1">
      <c r="A23" s="15" t="s">
        <v>16</v>
      </c>
      <c r="C23" s="1">
        <v>823</v>
      </c>
      <c r="D23" s="1">
        <v>841</v>
      </c>
      <c r="E23" s="1">
        <v>783</v>
      </c>
    </row>
    <row r="24" spans="1:5" ht="12.75" hidden="1">
      <c r="A24" s="15" t="s">
        <v>17</v>
      </c>
      <c r="C24" s="1">
        <v>710</v>
      </c>
      <c r="D24" s="1">
        <v>725</v>
      </c>
      <c r="E24" s="1">
        <v>466</v>
      </c>
    </row>
    <row r="25" spans="1:5" ht="12.75" hidden="1">
      <c r="A25" s="15" t="s">
        <v>18</v>
      </c>
      <c r="C25" s="1">
        <v>836</v>
      </c>
      <c r="D25" s="1">
        <v>848</v>
      </c>
      <c r="E25" s="1">
        <v>777</v>
      </c>
    </row>
    <row r="26" spans="1:5" ht="12.75" hidden="1">
      <c r="A26" s="15" t="s">
        <v>19</v>
      </c>
      <c r="C26" s="1">
        <v>850</v>
      </c>
      <c r="D26" s="1">
        <v>856</v>
      </c>
      <c r="E26" s="1">
        <v>691</v>
      </c>
    </row>
    <row r="27" spans="1:5" ht="12.75" hidden="1">
      <c r="A27" s="15" t="s">
        <v>20</v>
      </c>
      <c r="C27" s="1">
        <v>469</v>
      </c>
      <c r="D27" s="1">
        <v>471</v>
      </c>
      <c r="E27" s="1">
        <v>395</v>
      </c>
    </row>
    <row r="28" spans="1:5" ht="12.75" hidden="1">
      <c r="A28" s="15" t="s">
        <v>21</v>
      </c>
      <c r="C28" s="1">
        <v>2860</v>
      </c>
      <c r="D28" s="1">
        <v>2900</v>
      </c>
      <c r="E28" s="1">
        <v>2856</v>
      </c>
    </row>
    <row r="29" spans="1:5" ht="12.75" hidden="1">
      <c r="A29" s="15" t="s">
        <v>22</v>
      </c>
      <c r="C29" s="1">
        <v>1731</v>
      </c>
      <c r="D29" s="1">
        <v>1756</v>
      </c>
      <c r="E29" s="1">
        <v>1628</v>
      </c>
    </row>
    <row r="30" spans="1:5" ht="12.75" hidden="1">
      <c r="A30" s="15" t="s">
        <v>23</v>
      </c>
      <c r="C30" s="1">
        <v>1323</v>
      </c>
      <c r="D30" s="1">
        <v>1340</v>
      </c>
      <c r="E30" s="1">
        <v>1336</v>
      </c>
    </row>
    <row r="31" spans="1:5" ht="12.75" hidden="1">
      <c r="A31" s="15" t="s">
        <v>24</v>
      </c>
      <c r="C31" s="1">
        <v>769</v>
      </c>
      <c r="D31" s="1">
        <v>791</v>
      </c>
      <c r="E31" s="1">
        <v>738</v>
      </c>
    </row>
    <row r="32" spans="1:5" ht="12.75" hidden="1">
      <c r="A32" s="15" t="s">
        <v>25</v>
      </c>
      <c r="C32" s="1">
        <v>148</v>
      </c>
      <c r="D32" s="1">
        <v>149</v>
      </c>
      <c r="E32" s="1">
        <v>146</v>
      </c>
    </row>
    <row r="33" spans="1:8" ht="12.75" hidden="1">
      <c r="A33" s="15" t="s">
        <v>35</v>
      </c>
      <c r="C33" s="1">
        <f>SUM(C21:C32)</f>
        <v>12820</v>
      </c>
      <c r="D33" s="1">
        <f>SUM(D21:D32)</f>
        <v>13027</v>
      </c>
      <c r="E33" s="1">
        <f>SUM(E21:E32)</f>
        <v>12056</v>
      </c>
    </row>
    <row r="34" spans="1:8" hidden="1"/>
    <row r="36" spans="1:8" ht="15.75">
      <c r="A36" s="50" t="s">
        <v>79</v>
      </c>
      <c r="B36" s="50"/>
      <c r="C36" s="50"/>
      <c r="D36" s="50"/>
      <c r="E36" s="50"/>
      <c r="F36" s="50"/>
      <c r="G36" s="50"/>
      <c r="H36" s="50"/>
    </row>
    <row r="37" spans="1:8">
      <c r="B37" s="9" t="s">
        <v>80</v>
      </c>
      <c r="C37" s="22" t="s">
        <v>45</v>
      </c>
      <c r="D37" s="22" t="s">
        <v>81</v>
      </c>
      <c r="E37" s="22" t="s">
        <v>82</v>
      </c>
      <c r="F37" s="22" t="s">
        <v>73</v>
      </c>
      <c r="G37" s="22" t="s">
        <v>74</v>
      </c>
      <c r="H37" s="22" t="s">
        <v>75</v>
      </c>
    </row>
    <row r="38" spans="1:8" ht="12.75">
      <c r="A38" s="15" t="s">
        <v>14</v>
      </c>
      <c r="B38" s="11">
        <v>7754</v>
      </c>
      <c r="C38" s="24">
        <f t="shared" ref="C38:C50" si="3">C53/B38</f>
        <v>0.91578540108331186</v>
      </c>
      <c r="D38" s="24">
        <f t="shared" ref="D38:D50" si="4">D53/B38</f>
        <v>0.91604333247356207</v>
      </c>
      <c r="E38" s="24">
        <f t="shared" ref="E38:E50" si="5">E53/B38</f>
        <v>0.825380448800619</v>
      </c>
      <c r="F38" s="24">
        <f t="shared" ref="F38:F50" si="6">F53/B38</f>
        <v>0.82318803198349244</v>
      </c>
      <c r="G38" s="24">
        <f t="shared" ref="G38:G50" si="7">G53/B38</f>
        <v>0.85904049522826931</v>
      </c>
      <c r="H38" s="24">
        <f t="shared" ref="H38:H50" si="8">H53/B38</f>
        <v>0.83286045911787465</v>
      </c>
    </row>
    <row r="39" spans="1:8" ht="12.75">
      <c r="A39" s="15" t="s">
        <v>15</v>
      </c>
      <c r="B39" s="11">
        <v>6297</v>
      </c>
      <c r="C39" s="24">
        <f t="shared" si="3"/>
        <v>0.97220898840717807</v>
      </c>
      <c r="D39" s="24">
        <f t="shared" si="4"/>
        <v>0.96855645545497859</v>
      </c>
      <c r="E39" s="24">
        <f t="shared" si="5"/>
        <v>0.92742575829760199</v>
      </c>
      <c r="F39" s="24">
        <f t="shared" si="6"/>
        <v>0.8918532634587899</v>
      </c>
      <c r="G39" s="24">
        <f t="shared" si="7"/>
        <v>0.91313323804986501</v>
      </c>
      <c r="H39" s="24">
        <f t="shared" si="8"/>
        <v>0.85072256630141341</v>
      </c>
    </row>
    <row r="40" spans="1:8" ht="12.75">
      <c r="A40" s="15" t="s">
        <v>16</v>
      </c>
      <c r="B40" s="11">
        <v>4548</v>
      </c>
      <c r="C40" s="24">
        <f t="shared" si="3"/>
        <v>0.92150395778364114</v>
      </c>
      <c r="D40" s="24">
        <f t="shared" si="4"/>
        <v>0.9256816182937555</v>
      </c>
      <c r="E40" s="24">
        <f t="shared" si="5"/>
        <v>0.85839929639401935</v>
      </c>
      <c r="F40" s="24">
        <f t="shared" si="6"/>
        <v>0.86961301671064206</v>
      </c>
      <c r="G40" s="24">
        <f t="shared" si="7"/>
        <v>0.89489885664028146</v>
      </c>
      <c r="H40" s="24">
        <f t="shared" si="8"/>
        <v>0.82563764291996478</v>
      </c>
    </row>
    <row r="41" spans="1:8" ht="12.75">
      <c r="A41" s="15" t="s">
        <v>17</v>
      </c>
      <c r="B41" s="11">
        <v>4129</v>
      </c>
      <c r="C41" s="24">
        <f t="shared" si="3"/>
        <v>0.93703075805279734</v>
      </c>
      <c r="D41" s="24">
        <f t="shared" si="4"/>
        <v>0.93727294744490186</v>
      </c>
      <c r="E41" s="24">
        <f t="shared" si="5"/>
        <v>0.81690481956890293</v>
      </c>
      <c r="F41" s="24">
        <f t="shared" si="6"/>
        <v>0.84960038750302735</v>
      </c>
      <c r="G41" s="24">
        <f t="shared" si="7"/>
        <v>0.88229595543715189</v>
      </c>
      <c r="H41" s="24">
        <f t="shared" si="8"/>
        <v>0.69193509324291591</v>
      </c>
    </row>
    <row r="42" spans="1:8" ht="12.75">
      <c r="A42" s="15" t="s">
        <v>18</v>
      </c>
      <c r="B42" s="11">
        <v>4591</v>
      </c>
      <c r="C42" s="24">
        <f t="shared" si="3"/>
        <v>0.97233718144195169</v>
      </c>
      <c r="D42" s="24">
        <f t="shared" si="4"/>
        <v>0.9664561097800044</v>
      </c>
      <c r="E42" s="24">
        <f t="shared" si="5"/>
        <v>0.87932912219560011</v>
      </c>
      <c r="F42" s="24">
        <f t="shared" si="6"/>
        <v>0.92267479851884127</v>
      </c>
      <c r="G42" s="24">
        <f t="shared" si="7"/>
        <v>0.94162491831844919</v>
      </c>
      <c r="H42" s="24">
        <f t="shared" si="8"/>
        <v>0.88390328904378135</v>
      </c>
    </row>
    <row r="43" spans="1:8" ht="12.75">
      <c r="A43" s="15" t="s">
        <v>19</v>
      </c>
      <c r="B43" s="11">
        <v>5317</v>
      </c>
      <c r="C43" s="24">
        <f t="shared" si="3"/>
        <v>0.83110776753808535</v>
      </c>
      <c r="D43" s="24">
        <f t="shared" si="4"/>
        <v>0.81380477712996047</v>
      </c>
      <c r="E43" s="24">
        <f t="shared" si="5"/>
        <v>0.67049087831483922</v>
      </c>
      <c r="F43" s="24">
        <f t="shared" si="6"/>
        <v>0.85461726537521154</v>
      </c>
      <c r="G43" s="24">
        <f t="shared" si="7"/>
        <v>0.86364491254466802</v>
      </c>
      <c r="H43" s="24">
        <f t="shared" si="8"/>
        <v>0.72973481286439723</v>
      </c>
    </row>
    <row r="44" spans="1:8" ht="12.75">
      <c r="A44" s="15" t="s">
        <v>20</v>
      </c>
      <c r="B44" s="11">
        <v>2801</v>
      </c>
      <c r="C44" s="24">
        <f t="shared" si="3"/>
        <v>0.91503034630489111</v>
      </c>
      <c r="D44" s="24">
        <f t="shared" si="4"/>
        <v>0.91431631560157089</v>
      </c>
      <c r="E44" s="24">
        <f t="shared" si="5"/>
        <v>0.77436629775080323</v>
      </c>
      <c r="F44" s="24">
        <f t="shared" si="6"/>
        <v>0.85183862906104968</v>
      </c>
      <c r="G44" s="24">
        <f t="shared" si="7"/>
        <v>0.87325955016065693</v>
      </c>
      <c r="H44" s="24">
        <f t="shared" si="8"/>
        <v>0.74544805426633343</v>
      </c>
    </row>
    <row r="45" spans="1:8" ht="12.75">
      <c r="A45" s="15" t="s">
        <v>21</v>
      </c>
      <c r="B45" s="11">
        <v>14729</v>
      </c>
      <c r="C45" s="24">
        <f t="shared" si="3"/>
        <v>0.95254260302803995</v>
      </c>
      <c r="D45" s="24">
        <f t="shared" si="4"/>
        <v>0.96089347545658221</v>
      </c>
      <c r="E45" s="24">
        <f t="shared" si="5"/>
        <v>0.91207821304908687</v>
      </c>
      <c r="F45" s="24">
        <f t="shared" si="6"/>
        <v>0.91818860750899589</v>
      </c>
      <c r="G45" s="24">
        <f t="shared" si="7"/>
        <v>0.93658768416049965</v>
      </c>
      <c r="H45" s="24">
        <f t="shared" si="8"/>
        <v>0.91852807386787971</v>
      </c>
    </row>
    <row r="46" spans="1:8" ht="12.75">
      <c r="A46" s="15" t="s">
        <v>22</v>
      </c>
      <c r="B46" s="11">
        <v>9826</v>
      </c>
      <c r="C46" s="24">
        <f t="shared" si="3"/>
        <v>0.84296763688174237</v>
      </c>
      <c r="D46" s="24">
        <f t="shared" si="4"/>
        <v>0.83533482597191122</v>
      </c>
      <c r="E46" s="24">
        <f t="shared" si="5"/>
        <v>0.7666395277834317</v>
      </c>
      <c r="F46" s="24">
        <f t="shared" si="6"/>
        <v>0.83716670059027076</v>
      </c>
      <c r="G46" s="24">
        <f t="shared" si="7"/>
        <v>0.86596784042336661</v>
      </c>
      <c r="H46" s="24">
        <f t="shared" si="8"/>
        <v>0.8005292082230816</v>
      </c>
    </row>
    <row r="47" spans="1:8" ht="12.75">
      <c r="A47" s="15" t="s">
        <v>23</v>
      </c>
      <c r="B47" s="11">
        <v>7051</v>
      </c>
      <c r="C47" s="24">
        <f t="shared" si="3"/>
        <v>0.83137143667564883</v>
      </c>
      <c r="D47" s="24">
        <f t="shared" si="4"/>
        <v>0.83321514678768971</v>
      </c>
      <c r="E47" s="24">
        <f t="shared" si="5"/>
        <v>0.80002836477095451</v>
      </c>
      <c r="F47" s="24">
        <f t="shared" si="6"/>
        <v>0.80031201248049921</v>
      </c>
      <c r="G47" s="24">
        <f t="shared" si="7"/>
        <v>0.81945823287476949</v>
      </c>
      <c r="H47" s="24">
        <f t="shared" si="8"/>
        <v>0.81421075024819178</v>
      </c>
    </row>
    <row r="48" spans="1:8" ht="12.75">
      <c r="A48" s="15" t="s">
        <v>24</v>
      </c>
      <c r="B48" s="11">
        <v>4525</v>
      </c>
      <c r="C48" s="24">
        <f t="shared" si="3"/>
        <v>0.91160220994475138</v>
      </c>
      <c r="D48" s="24">
        <f t="shared" si="4"/>
        <v>0.90629834254143649</v>
      </c>
      <c r="E48" s="24">
        <f t="shared" si="5"/>
        <v>0.83690607734806632</v>
      </c>
      <c r="F48" s="24">
        <f t="shared" si="6"/>
        <v>0.86254143646408843</v>
      </c>
      <c r="G48" s="24">
        <f t="shared" si="7"/>
        <v>0.89745856353591158</v>
      </c>
      <c r="H48" s="24">
        <f t="shared" si="8"/>
        <v>0.83513812154696132</v>
      </c>
    </row>
    <row r="49" spans="1:8" ht="12.75">
      <c r="A49" s="15" t="s">
        <v>25</v>
      </c>
      <c r="B49" s="11">
        <v>835</v>
      </c>
      <c r="C49" s="24">
        <f t="shared" si="3"/>
        <v>0.90299401197604789</v>
      </c>
      <c r="D49" s="24">
        <f t="shared" si="4"/>
        <v>0.90419161676646709</v>
      </c>
      <c r="E49" s="24">
        <f t="shared" si="5"/>
        <v>0.87425149700598803</v>
      </c>
      <c r="F49" s="24">
        <f t="shared" si="6"/>
        <v>0.89700598802395215</v>
      </c>
      <c r="G49" s="24">
        <f t="shared" si="7"/>
        <v>0.90658682634730536</v>
      </c>
      <c r="H49" s="24">
        <f t="shared" si="8"/>
        <v>0.91137724550898203</v>
      </c>
    </row>
    <row r="50" spans="1:8" ht="12.75">
      <c r="A50" s="15" t="s">
        <v>35</v>
      </c>
      <c r="B50" s="11">
        <f>SUM(B38:B49)</f>
        <v>72403</v>
      </c>
      <c r="C50" s="24">
        <f t="shared" si="3"/>
        <v>0.90856732455837463</v>
      </c>
      <c r="D50" s="24">
        <f t="shared" si="4"/>
        <v>0.90740715163736307</v>
      </c>
      <c r="E50" s="24">
        <f t="shared" si="5"/>
        <v>0.8343991271079928</v>
      </c>
      <c r="F50" s="24">
        <f t="shared" si="6"/>
        <v>0.86561330331616093</v>
      </c>
      <c r="G50" s="24">
        <f t="shared" si="7"/>
        <v>0.88925873237296793</v>
      </c>
      <c r="H50" s="24">
        <f t="shared" si="8"/>
        <v>0.8304766377083822</v>
      </c>
    </row>
    <row r="52" spans="1:8" hidden="1">
      <c r="C52" s="22" t="s">
        <v>83</v>
      </c>
      <c r="D52" s="22" t="s">
        <v>84</v>
      </c>
      <c r="E52" s="22" t="s">
        <v>85</v>
      </c>
      <c r="F52" s="22" t="s">
        <v>76</v>
      </c>
      <c r="G52" s="22" t="s">
        <v>77</v>
      </c>
      <c r="H52" s="22" t="s">
        <v>78</v>
      </c>
    </row>
    <row r="53" spans="1:8" ht="12.75" hidden="1">
      <c r="A53" s="15" t="s">
        <v>14</v>
      </c>
      <c r="C53" s="1">
        <v>7101</v>
      </c>
      <c r="D53" s="1">
        <v>7103</v>
      </c>
      <c r="E53" s="1">
        <v>6400</v>
      </c>
      <c r="F53" s="1">
        <v>6383</v>
      </c>
      <c r="G53" s="1">
        <v>6661</v>
      </c>
      <c r="H53" s="1">
        <v>6458</v>
      </c>
    </row>
    <row r="54" spans="1:8" ht="12.75" hidden="1">
      <c r="A54" s="15" t="s">
        <v>15</v>
      </c>
      <c r="C54" s="1">
        <v>6122</v>
      </c>
      <c r="D54" s="1">
        <v>6099</v>
      </c>
      <c r="E54" s="1">
        <v>5840</v>
      </c>
      <c r="F54" s="1">
        <v>5616</v>
      </c>
      <c r="G54" s="1">
        <v>5750</v>
      </c>
      <c r="H54" s="1">
        <v>5357</v>
      </c>
    </row>
    <row r="55" spans="1:8" ht="12.75" hidden="1">
      <c r="A55" s="15" t="s">
        <v>16</v>
      </c>
      <c r="C55" s="1">
        <v>4191</v>
      </c>
      <c r="D55" s="1">
        <v>4210</v>
      </c>
      <c r="E55" s="1">
        <v>3904</v>
      </c>
      <c r="F55" s="1">
        <v>3955</v>
      </c>
      <c r="G55" s="1">
        <v>4070</v>
      </c>
      <c r="H55" s="1">
        <v>3755</v>
      </c>
    </row>
    <row r="56" spans="1:8" ht="12.75" hidden="1">
      <c r="A56" s="15" t="s">
        <v>17</v>
      </c>
      <c r="C56" s="1">
        <v>3869</v>
      </c>
      <c r="D56" s="1">
        <v>3870</v>
      </c>
      <c r="E56" s="1">
        <v>3373</v>
      </c>
      <c r="F56" s="1">
        <v>3508</v>
      </c>
      <c r="G56" s="1">
        <v>3643</v>
      </c>
      <c r="H56" s="1">
        <v>2857</v>
      </c>
    </row>
    <row r="57" spans="1:8" ht="12.75" hidden="1">
      <c r="A57" s="15" t="s">
        <v>18</v>
      </c>
      <c r="C57" s="1">
        <v>4464</v>
      </c>
      <c r="D57" s="1">
        <v>4437</v>
      </c>
      <c r="E57" s="1">
        <v>4037</v>
      </c>
      <c r="F57" s="1">
        <v>4236</v>
      </c>
      <c r="G57" s="1">
        <v>4323</v>
      </c>
      <c r="H57" s="1">
        <v>4058</v>
      </c>
    </row>
    <row r="58" spans="1:8" ht="12.75" hidden="1">
      <c r="A58" s="15" t="s">
        <v>19</v>
      </c>
      <c r="C58" s="1">
        <v>4419</v>
      </c>
      <c r="D58" s="1">
        <v>4327</v>
      </c>
      <c r="E58" s="1">
        <v>3565</v>
      </c>
      <c r="F58" s="1">
        <v>4544</v>
      </c>
      <c r="G58" s="1">
        <v>4592</v>
      </c>
      <c r="H58" s="1">
        <v>3880</v>
      </c>
    </row>
    <row r="59" spans="1:8" ht="12.75" hidden="1">
      <c r="A59" s="15" t="s">
        <v>20</v>
      </c>
      <c r="C59" s="1">
        <v>2563</v>
      </c>
      <c r="D59" s="1">
        <v>2561</v>
      </c>
      <c r="E59" s="1">
        <v>2169</v>
      </c>
      <c r="F59" s="1">
        <v>2386</v>
      </c>
      <c r="G59" s="1">
        <v>2446</v>
      </c>
      <c r="H59" s="1">
        <v>2088</v>
      </c>
    </row>
    <row r="60" spans="1:8" ht="12.75" hidden="1">
      <c r="A60" s="15" t="s">
        <v>21</v>
      </c>
      <c r="C60" s="1">
        <v>14030</v>
      </c>
      <c r="D60" s="1">
        <v>14153</v>
      </c>
      <c r="E60" s="1">
        <v>13434</v>
      </c>
      <c r="F60" s="1">
        <v>13524</v>
      </c>
      <c r="G60" s="1">
        <v>13795</v>
      </c>
      <c r="H60" s="1">
        <v>13529</v>
      </c>
    </row>
    <row r="61" spans="1:8" ht="12.75" hidden="1">
      <c r="A61" s="15" t="s">
        <v>22</v>
      </c>
      <c r="C61" s="1">
        <v>8283</v>
      </c>
      <c r="D61" s="1">
        <v>8208</v>
      </c>
      <c r="E61" s="1">
        <v>7533</v>
      </c>
      <c r="F61" s="1">
        <v>8226</v>
      </c>
      <c r="G61" s="1">
        <v>8509</v>
      </c>
      <c r="H61" s="1">
        <v>7866</v>
      </c>
    </row>
    <row r="62" spans="1:8" ht="12.75" hidden="1">
      <c r="A62" s="15" t="s">
        <v>23</v>
      </c>
      <c r="C62" s="1">
        <v>5862</v>
      </c>
      <c r="D62" s="1">
        <v>5875</v>
      </c>
      <c r="E62" s="1">
        <v>5641</v>
      </c>
      <c r="F62" s="1">
        <v>5643</v>
      </c>
      <c r="G62" s="1">
        <v>5778</v>
      </c>
      <c r="H62" s="1">
        <v>5741</v>
      </c>
    </row>
    <row r="63" spans="1:8" ht="12.75" hidden="1">
      <c r="A63" s="15" t="s">
        <v>24</v>
      </c>
      <c r="C63" s="1">
        <v>4125</v>
      </c>
      <c r="D63" s="1">
        <v>4101</v>
      </c>
      <c r="E63" s="1">
        <v>3787</v>
      </c>
      <c r="F63" s="1">
        <v>3903</v>
      </c>
      <c r="G63" s="1">
        <v>4061</v>
      </c>
      <c r="H63" s="1">
        <v>3779</v>
      </c>
    </row>
    <row r="64" spans="1:8" ht="12.75" hidden="1">
      <c r="A64" s="15" t="s">
        <v>25</v>
      </c>
      <c r="C64" s="1">
        <v>754</v>
      </c>
      <c r="D64" s="1">
        <v>755</v>
      </c>
      <c r="E64" s="1">
        <v>730</v>
      </c>
      <c r="F64" s="1">
        <v>749</v>
      </c>
      <c r="G64" s="1">
        <v>757</v>
      </c>
      <c r="H64" s="1">
        <v>761</v>
      </c>
    </row>
    <row r="65" spans="1:8" ht="12.75" hidden="1">
      <c r="A65" s="15" t="s">
        <v>35</v>
      </c>
      <c r="C65" s="1">
        <f t="shared" ref="C65:H65" si="9">SUM(C53:C64)</f>
        <v>65783</v>
      </c>
      <c r="D65" s="1">
        <f t="shared" si="9"/>
        <v>65699</v>
      </c>
      <c r="E65" s="1">
        <f t="shared" si="9"/>
        <v>60413</v>
      </c>
      <c r="F65" s="1">
        <f t="shared" si="9"/>
        <v>62673</v>
      </c>
      <c r="G65" s="1">
        <f t="shared" si="9"/>
        <v>64385</v>
      </c>
      <c r="H65" s="1">
        <f t="shared" si="9"/>
        <v>60129</v>
      </c>
    </row>
    <row r="66" spans="1:8" hidden="1"/>
    <row r="68" spans="1:8" ht="15.75">
      <c r="A68" s="53" t="s">
        <v>86</v>
      </c>
      <c r="B68" s="53"/>
      <c r="C68" s="53"/>
      <c r="D68" s="53"/>
      <c r="E68" s="53"/>
    </row>
    <row r="69" spans="1:8">
      <c r="B69" s="9" t="s">
        <v>87</v>
      </c>
      <c r="C69" s="9" t="s">
        <v>88</v>
      </c>
      <c r="D69" s="22" t="s">
        <v>89</v>
      </c>
      <c r="E69" s="22" t="s">
        <v>90</v>
      </c>
    </row>
    <row r="70" spans="1:8" ht="12.75">
      <c r="A70" s="15" t="s">
        <v>14</v>
      </c>
      <c r="B70" s="11">
        <v>4153</v>
      </c>
      <c r="C70" s="24">
        <f t="shared" ref="C70:C82" si="10">C85/B70</f>
        <v>0.74933782807608962</v>
      </c>
      <c r="D70" s="24">
        <f t="shared" ref="D70:D82" si="11">D85/B70</f>
        <v>0.60558632313989891</v>
      </c>
      <c r="E70" s="24">
        <f t="shared" ref="E70:E82" si="12">E85/B70</f>
        <v>0.44666506140139656</v>
      </c>
    </row>
    <row r="71" spans="1:8" ht="12.75">
      <c r="A71" s="15" t="s">
        <v>15</v>
      </c>
      <c r="B71" s="11">
        <v>3064</v>
      </c>
      <c r="C71" s="24">
        <f t="shared" si="10"/>
        <v>0.82963446475195823</v>
      </c>
      <c r="D71" s="24">
        <f t="shared" si="11"/>
        <v>0.70300261096605743</v>
      </c>
      <c r="E71" s="24">
        <f t="shared" si="12"/>
        <v>0.56396866840731075</v>
      </c>
    </row>
    <row r="72" spans="1:8" ht="12.75">
      <c r="A72" s="15" t="s">
        <v>16</v>
      </c>
      <c r="B72" s="11">
        <v>2372</v>
      </c>
      <c r="C72" s="24">
        <f t="shared" si="10"/>
        <v>0.78499156829679595</v>
      </c>
      <c r="D72" s="24">
        <f t="shared" si="11"/>
        <v>0.66441821247892074</v>
      </c>
      <c r="E72" s="24">
        <f t="shared" si="12"/>
        <v>0.52445193929173695</v>
      </c>
    </row>
    <row r="73" spans="1:8" ht="12.75">
      <c r="A73" s="15" t="s">
        <v>17</v>
      </c>
      <c r="B73" s="11">
        <v>2108</v>
      </c>
      <c r="C73" s="24">
        <f t="shared" si="10"/>
        <v>0.6793168880455408</v>
      </c>
      <c r="D73" s="24">
        <f t="shared" si="11"/>
        <v>0.48956356736242884</v>
      </c>
      <c r="E73" s="24">
        <f t="shared" si="12"/>
        <v>0.39516129032258063</v>
      </c>
    </row>
    <row r="74" spans="1:8" ht="12.75">
      <c r="A74" s="15" t="s">
        <v>18</v>
      </c>
      <c r="B74" s="11">
        <v>2348</v>
      </c>
      <c r="C74" s="24">
        <f t="shared" si="10"/>
        <v>0.84028960817717202</v>
      </c>
      <c r="D74" s="24">
        <f t="shared" si="11"/>
        <v>0.717206132879046</v>
      </c>
      <c r="E74" s="24">
        <f t="shared" si="12"/>
        <v>0.58219761499148215</v>
      </c>
    </row>
    <row r="75" spans="1:8" ht="12.75">
      <c r="A75" s="15" t="s">
        <v>19</v>
      </c>
      <c r="B75" s="11">
        <v>2734</v>
      </c>
      <c r="C75" s="24">
        <f t="shared" si="10"/>
        <v>0.6561814191660571</v>
      </c>
      <c r="D75" s="24">
        <f t="shared" si="11"/>
        <v>0.50329188002926117</v>
      </c>
      <c r="E75" s="24">
        <f t="shared" si="12"/>
        <v>0.36430138990490124</v>
      </c>
    </row>
    <row r="76" spans="1:8" ht="12.75">
      <c r="A76" s="15" t="s">
        <v>20</v>
      </c>
      <c r="B76" s="11">
        <v>1434</v>
      </c>
      <c r="C76" s="24">
        <f t="shared" si="10"/>
        <v>0.70990237099023712</v>
      </c>
      <c r="D76" s="24">
        <f t="shared" si="11"/>
        <v>0.58228730822873087</v>
      </c>
      <c r="E76" s="24">
        <f t="shared" si="12"/>
        <v>0.44421199442119946</v>
      </c>
    </row>
    <row r="77" spans="1:8" ht="12.75">
      <c r="A77" s="15" t="s">
        <v>21</v>
      </c>
      <c r="B77" s="11">
        <v>7516</v>
      </c>
      <c r="C77" s="24">
        <f t="shared" si="10"/>
        <v>0.87027674294837676</v>
      </c>
      <c r="D77" s="24">
        <f t="shared" si="11"/>
        <v>0.7760777009047366</v>
      </c>
      <c r="E77" s="24">
        <f t="shared" si="12"/>
        <v>0.64422565194252257</v>
      </c>
    </row>
    <row r="78" spans="1:8" ht="12.75">
      <c r="A78" s="15" t="s">
        <v>22</v>
      </c>
      <c r="B78" s="11">
        <v>5155</v>
      </c>
      <c r="C78" s="24">
        <f t="shared" si="10"/>
        <v>0.68380213385063049</v>
      </c>
      <c r="D78" s="24">
        <f t="shared" si="11"/>
        <v>0.55674102812803106</v>
      </c>
      <c r="E78" s="24">
        <f t="shared" si="12"/>
        <v>0.42754607177497578</v>
      </c>
    </row>
    <row r="79" spans="1:8" ht="12.75">
      <c r="A79" s="15" t="s">
        <v>23</v>
      </c>
      <c r="B79" s="11">
        <v>3663</v>
      </c>
      <c r="C79" s="24">
        <f t="shared" si="10"/>
        <v>0.74256074256074256</v>
      </c>
      <c r="D79" s="24">
        <f t="shared" si="11"/>
        <v>0.63499863499863496</v>
      </c>
      <c r="E79" s="24">
        <f t="shared" si="12"/>
        <v>0.49959049959049961</v>
      </c>
    </row>
    <row r="80" spans="1:8" ht="12.75">
      <c r="A80" s="15" t="s">
        <v>24</v>
      </c>
      <c r="B80" s="11">
        <v>2287</v>
      </c>
      <c r="C80" s="24">
        <f t="shared" si="10"/>
        <v>0.79361609094884122</v>
      </c>
      <c r="D80" s="24">
        <f t="shared" si="11"/>
        <v>0.6558810668998688</v>
      </c>
      <c r="E80" s="24">
        <f t="shared" si="12"/>
        <v>0.49846961084390029</v>
      </c>
    </row>
    <row r="81" spans="1:5" ht="12.75">
      <c r="A81" s="15" t="s">
        <v>25</v>
      </c>
      <c r="B81" s="11">
        <v>458</v>
      </c>
      <c r="C81" s="24">
        <f t="shared" si="10"/>
        <v>0.88209606986899558</v>
      </c>
      <c r="D81" s="24">
        <f t="shared" si="11"/>
        <v>0.80786026200873362</v>
      </c>
      <c r="E81" s="24">
        <f t="shared" si="12"/>
        <v>0.68777292576419213</v>
      </c>
    </row>
    <row r="82" spans="1:5" ht="12.75">
      <c r="A82" s="15" t="s">
        <v>35</v>
      </c>
      <c r="B82" s="11">
        <f>SUM(B70:B81)</f>
        <v>37292</v>
      </c>
      <c r="C82" s="24">
        <f t="shared" si="10"/>
        <v>0.77062104472809179</v>
      </c>
      <c r="D82" s="24">
        <f t="shared" si="11"/>
        <v>0.64547356001287137</v>
      </c>
      <c r="E82" s="24">
        <f t="shared" si="12"/>
        <v>0.50925131395473555</v>
      </c>
    </row>
    <row r="84" spans="1:5" hidden="1">
      <c r="C84" s="9" t="s">
        <v>91</v>
      </c>
      <c r="D84" s="22" t="s">
        <v>92</v>
      </c>
      <c r="E84" s="22" t="s">
        <v>93</v>
      </c>
    </row>
    <row r="85" spans="1:5" ht="12.75" hidden="1">
      <c r="A85" s="15" t="s">
        <v>14</v>
      </c>
      <c r="C85" s="1">
        <v>3112</v>
      </c>
      <c r="D85" s="1">
        <v>2515</v>
      </c>
      <c r="E85" s="1">
        <v>1855</v>
      </c>
    </row>
    <row r="86" spans="1:5" ht="12.75" hidden="1">
      <c r="A86" s="15" t="s">
        <v>15</v>
      </c>
      <c r="C86" s="1">
        <v>2542</v>
      </c>
      <c r="D86" s="1">
        <v>2154</v>
      </c>
      <c r="E86" s="1">
        <v>1728</v>
      </c>
    </row>
    <row r="87" spans="1:5" ht="12.75" hidden="1">
      <c r="A87" s="15" t="s">
        <v>16</v>
      </c>
      <c r="C87" s="1">
        <v>1862</v>
      </c>
      <c r="D87" s="1">
        <v>1576</v>
      </c>
      <c r="E87" s="1">
        <v>1244</v>
      </c>
    </row>
    <row r="88" spans="1:5" ht="12.75" hidden="1">
      <c r="A88" s="15" t="s">
        <v>17</v>
      </c>
      <c r="C88" s="1">
        <v>1432</v>
      </c>
      <c r="D88" s="1">
        <v>1032</v>
      </c>
      <c r="E88" s="1">
        <v>833</v>
      </c>
    </row>
    <row r="89" spans="1:5" ht="12.75" hidden="1">
      <c r="A89" s="15" t="s">
        <v>18</v>
      </c>
      <c r="C89" s="1">
        <v>1973</v>
      </c>
      <c r="D89" s="1">
        <v>1684</v>
      </c>
      <c r="E89" s="1">
        <v>1367</v>
      </c>
    </row>
    <row r="90" spans="1:5" ht="12.75" hidden="1">
      <c r="A90" s="15" t="s">
        <v>19</v>
      </c>
      <c r="C90" s="1">
        <v>1794</v>
      </c>
      <c r="D90" s="1">
        <v>1376</v>
      </c>
      <c r="E90" s="1">
        <v>996</v>
      </c>
    </row>
    <row r="91" spans="1:5" ht="12.75" hidden="1">
      <c r="A91" s="15" t="s">
        <v>20</v>
      </c>
      <c r="C91" s="1">
        <v>1018</v>
      </c>
      <c r="D91" s="1">
        <v>835</v>
      </c>
      <c r="E91" s="1">
        <v>637</v>
      </c>
    </row>
    <row r="92" spans="1:5" ht="12.75" hidden="1">
      <c r="A92" s="15" t="s">
        <v>21</v>
      </c>
      <c r="C92" s="1">
        <v>6541</v>
      </c>
      <c r="D92" s="1">
        <v>5833</v>
      </c>
      <c r="E92" s="1">
        <v>4842</v>
      </c>
    </row>
    <row r="93" spans="1:5" ht="12.75" hidden="1">
      <c r="A93" s="15" t="s">
        <v>22</v>
      </c>
      <c r="C93" s="1">
        <v>3525</v>
      </c>
      <c r="D93" s="1">
        <v>2870</v>
      </c>
      <c r="E93" s="1">
        <v>2204</v>
      </c>
    </row>
    <row r="94" spans="1:5" ht="12.75" hidden="1">
      <c r="A94" s="15" t="s">
        <v>23</v>
      </c>
      <c r="C94" s="1">
        <v>2720</v>
      </c>
      <c r="D94" s="1">
        <v>2326</v>
      </c>
      <c r="E94" s="1">
        <v>1830</v>
      </c>
    </row>
    <row r="95" spans="1:5" ht="12.75" hidden="1">
      <c r="A95" s="15" t="s">
        <v>24</v>
      </c>
      <c r="C95" s="1">
        <v>1815</v>
      </c>
      <c r="D95" s="1">
        <v>1500</v>
      </c>
      <c r="E95" s="1">
        <v>1140</v>
      </c>
    </row>
    <row r="96" spans="1:5" ht="12.75" hidden="1">
      <c r="A96" s="15" t="s">
        <v>25</v>
      </c>
      <c r="C96" s="1">
        <v>404</v>
      </c>
      <c r="D96" s="1">
        <v>370</v>
      </c>
      <c r="E96" s="1">
        <v>315</v>
      </c>
    </row>
    <row r="97" spans="1:5" ht="12.75" hidden="1">
      <c r="A97" s="15" t="s">
        <v>35</v>
      </c>
      <c r="C97" s="1">
        <f>SUM(C85:C96)</f>
        <v>28738</v>
      </c>
      <c r="D97" s="1">
        <f>SUM(D85:D96)</f>
        <v>24071</v>
      </c>
      <c r="E97" s="1">
        <f>SUM(E85:E96)</f>
        <v>18991</v>
      </c>
    </row>
  </sheetData>
  <mergeCells count="6">
    <mergeCell ref="A1:L1"/>
    <mergeCell ref="A2:L2"/>
    <mergeCell ref="A4:E4"/>
    <mergeCell ref="A36:H36"/>
    <mergeCell ref="A68:E68"/>
    <mergeCell ref="A3:R3"/>
  </mergeCells>
  <printOptions gridLines="1"/>
  <pageMargins left="0.75" right="0.75" top="1" bottom="1" header="0.5" footer="0.5"/>
  <pageSetup scale="75" orientation="landscape" r:id="rId1"/>
  <headerFooter alignWithMargins="0"/>
  <rowBreaks count="1" manualBreakCount="1">
    <brk id="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N57" sqref="N57"/>
    </sheetView>
  </sheetViews>
  <sheetFormatPr defaultRowHeight="12.75"/>
  <cols>
    <col min="1" max="2" width="12.42578125" style="19" customWidth="1"/>
    <col min="3" max="3" width="14.140625" style="19" customWidth="1"/>
    <col min="4" max="4" width="14.140625" style="28" customWidth="1"/>
    <col min="5" max="16384" width="9.140625" style="16"/>
  </cols>
  <sheetData>
    <row r="1" spans="1:13" s="15" customFormat="1" ht="15.75">
      <c r="A1" s="50" t="s">
        <v>119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50" t="s">
        <v>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s="15" customFormat="1" ht="15.75">
      <c r="A4" s="50" t="s">
        <v>95</v>
      </c>
      <c r="B4" s="50"/>
      <c r="C4" s="50"/>
      <c r="D4" s="50"/>
    </row>
    <row r="5" spans="1:13" ht="25.5">
      <c r="B5" s="25" t="s">
        <v>61</v>
      </c>
      <c r="C5" s="25" t="s">
        <v>96</v>
      </c>
      <c r="D5" s="26" t="s">
        <v>97</v>
      </c>
    </row>
    <row r="6" spans="1:13">
      <c r="A6" s="27" t="s">
        <v>98</v>
      </c>
      <c r="B6" s="19">
        <v>33341</v>
      </c>
      <c r="C6" s="19">
        <v>446</v>
      </c>
      <c r="D6" s="28">
        <f t="shared" ref="D6:D23" si="0">C6/B6</f>
        <v>1.3376923307639243E-2</v>
      </c>
    </row>
    <row r="7" spans="1:13">
      <c r="A7" s="27" t="s">
        <v>99</v>
      </c>
      <c r="B7" s="19">
        <v>32738</v>
      </c>
      <c r="C7" s="19">
        <v>644</v>
      </c>
      <c r="D7" s="28">
        <f t="shared" si="0"/>
        <v>1.9671329952959862E-2</v>
      </c>
    </row>
    <row r="8" spans="1:13">
      <c r="A8" s="27" t="s">
        <v>100</v>
      </c>
      <c r="B8" s="19">
        <v>33678</v>
      </c>
      <c r="C8" s="19">
        <v>694</v>
      </c>
      <c r="D8" s="28">
        <f t="shared" si="0"/>
        <v>2.0606924401686561E-2</v>
      </c>
    </row>
    <row r="9" spans="1:13">
      <c r="A9" s="27" t="s">
        <v>101</v>
      </c>
      <c r="B9" s="19">
        <v>34154</v>
      </c>
      <c r="C9" s="19">
        <v>1050</v>
      </c>
      <c r="D9" s="28">
        <f t="shared" si="0"/>
        <v>3.0743104760789366E-2</v>
      </c>
    </row>
    <row r="10" spans="1:13">
      <c r="A10" s="27" t="s">
        <v>102</v>
      </c>
      <c r="B10" s="19">
        <v>33686</v>
      </c>
      <c r="C10" s="19">
        <v>1173</v>
      </c>
      <c r="D10" s="28">
        <f t="shared" si="0"/>
        <v>3.482158760315858E-2</v>
      </c>
    </row>
    <row r="11" spans="1:13">
      <c r="A11" s="27" t="s">
        <v>103</v>
      </c>
      <c r="B11" s="19">
        <v>33288</v>
      </c>
      <c r="C11" s="19">
        <v>1093</v>
      </c>
      <c r="D11" s="28">
        <f t="shared" si="0"/>
        <v>3.2834655130978128E-2</v>
      </c>
    </row>
    <row r="12" spans="1:13">
      <c r="A12" s="27" t="s">
        <v>104</v>
      </c>
      <c r="B12" s="19">
        <v>32118</v>
      </c>
      <c r="C12" s="19">
        <v>1050</v>
      </c>
      <c r="D12" s="28">
        <f t="shared" si="0"/>
        <v>3.269194844012703E-2</v>
      </c>
    </row>
    <row r="13" spans="1:13">
      <c r="A13" s="27" t="s">
        <v>105</v>
      </c>
      <c r="B13" s="19">
        <v>34463</v>
      </c>
      <c r="C13" s="19">
        <v>1396</v>
      </c>
      <c r="D13" s="28">
        <f t="shared" si="0"/>
        <v>4.0507210631691958E-2</v>
      </c>
    </row>
    <row r="14" spans="1:13">
      <c r="A14" s="27" t="s">
        <v>106</v>
      </c>
      <c r="B14" s="19">
        <v>31385</v>
      </c>
      <c r="C14" s="19">
        <v>1927</v>
      </c>
      <c r="D14" s="28">
        <f t="shared" si="0"/>
        <v>6.1398757368169507E-2</v>
      </c>
    </row>
    <row r="15" spans="1:13">
      <c r="A15" s="27" t="s">
        <v>107</v>
      </c>
      <c r="B15" s="19">
        <v>31871</v>
      </c>
      <c r="C15" s="19">
        <v>1978</v>
      </c>
      <c r="D15" s="28">
        <f t="shared" si="0"/>
        <v>6.2062690219949167E-2</v>
      </c>
    </row>
    <row r="16" spans="1:13">
      <c r="A16" s="27" t="s">
        <v>108</v>
      </c>
      <c r="B16" s="19">
        <v>31849</v>
      </c>
      <c r="C16" s="19">
        <v>1872</v>
      </c>
      <c r="D16" s="28">
        <f t="shared" si="0"/>
        <v>5.8777355646959087E-2</v>
      </c>
    </row>
    <row r="17" spans="1:4">
      <c r="A17" s="27" t="s">
        <v>109</v>
      </c>
      <c r="B17" s="19">
        <v>31202</v>
      </c>
      <c r="C17" s="19">
        <v>1962</v>
      </c>
      <c r="D17" s="28">
        <f t="shared" si="0"/>
        <v>6.2880584577911666E-2</v>
      </c>
    </row>
    <row r="18" spans="1:4">
      <c r="A18" s="19" t="s">
        <v>110</v>
      </c>
      <c r="B18" s="19">
        <v>30830</v>
      </c>
      <c r="C18" s="19">
        <v>1959</v>
      </c>
      <c r="D18" s="28">
        <f t="shared" si="0"/>
        <v>6.3542004541031469E-2</v>
      </c>
    </row>
    <row r="19" spans="1:4">
      <c r="A19" s="19" t="s">
        <v>111</v>
      </c>
      <c r="B19" s="19">
        <v>31797</v>
      </c>
      <c r="C19" s="19">
        <v>1840</v>
      </c>
      <c r="D19" s="28">
        <f t="shared" si="0"/>
        <v>5.7867094379972957E-2</v>
      </c>
    </row>
    <row r="20" spans="1:4">
      <c r="A20" s="19" t="s">
        <v>112</v>
      </c>
      <c r="B20" s="19">
        <v>30151</v>
      </c>
      <c r="C20" s="19">
        <v>1583</v>
      </c>
      <c r="D20" s="28">
        <f t="shared" si="0"/>
        <v>5.2502404563696065E-2</v>
      </c>
    </row>
    <row r="21" spans="1:4">
      <c r="A21" s="19" t="s">
        <v>113</v>
      </c>
      <c r="B21" s="19">
        <v>29732</v>
      </c>
      <c r="C21" s="19">
        <v>1419</v>
      </c>
      <c r="D21" s="28">
        <f t="shared" si="0"/>
        <v>4.7726355441948067E-2</v>
      </c>
    </row>
    <row r="22" spans="1:4">
      <c r="A22" s="19" t="s">
        <v>114</v>
      </c>
      <c r="B22" s="19">
        <v>29743</v>
      </c>
      <c r="C22" s="19">
        <v>1617</v>
      </c>
      <c r="D22" s="28">
        <f t="shared" si="0"/>
        <v>5.4365733113673806E-2</v>
      </c>
    </row>
    <row r="23" spans="1:4">
      <c r="A23" s="19" t="s">
        <v>115</v>
      </c>
      <c r="B23" s="19">
        <v>28956</v>
      </c>
      <c r="C23" s="19">
        <v>1532</v>
      </c>
      <c r="D23" s="28">
        <f t="shared" si="0"/>
        <v>5.2907860201685315E-2</v>
      </c>
    </row>
    <row r="25" spans="1:4" s="15" customFormat="1" ht="15.75">
      <c r="A25" s="50" t="s">
        <v>116</v>
      </c>
      <c r="B25" s="50"/>
      <c r="C25" s="50"/>
      <c r="D25" s="50"/>
    </row>
    <row r="26" spans="1:4" ht="25.5">
      <c r="B26" s="25" t="s">
        <v>61</v>
      </c>
      <c r="C26" s="25" t="s">
        <v>117</v>
      </c>
      <c r="D26" s="26" t="s">
        <v>97</v>
      </c>
    </row>
    <row r="27" spans="1:4">
      <c r="A27" s="27" t="s">
        <v>98</v>
      </c>
      <c r="B27" s="19">
        <v>25090</v>
      </c>
      <c r="C27" s="19">
        <v>479</v>
      </c>
      <c r="D27" s="28">
        <f t="shared" ref="D27:D44" si="1">C27/B27</f>
        <v>1.9091271422877639E-2</v>
      </c>
    </row>
    <row r="28" spans="1:4">
      <c r="A28" s="27" t="s">
        <v>99</v>
      </c>
      <c r="B28" s="19">
        <v>24473</v>
      </c>
      <c r="C28" s="19">
        <v>574</v>
      </c>
      <c r="D28" s="28">
        <f t="shared" si="1"/>
        <v>2.3454419155804356E-2</v>
      </c>
    </row>
    <row r="29" spans="1:4">
      <c r="A29" s="27" t="s">
        <v>100</v>
      </c>
      <c r="B29" s="19">
        <v>25207</v>
      </c>
      <c r="C29" s="19">
        <v>816</v>
      </c>
      <c r="D29" s="28">
        <f t="shared" si="1"/>
        <v>3.2371960169794108E-2</v>
      </c>
    </row>
    <row r="30" spans="1:4">
      <c r="A30" s="27" t="s">
        <v>101</v>
      </c>
      <c r="B30" s="19">
        <v>25663</v>
      </c>
      <c r="C30" s="19">
        <v>939</v>
      </c>
      <c r="D30" s="28">
        <f t="shared" si="1"/>
        <v>3.6589642676226476E-2</v>
      </c>
    </row>
    <row r="31" spans="1:4">
      <c r="A31" s="27" t="s">
        <v>102</v>
      </c>
      <c r="B31" s="19">
        <v>25078</v>
      </c>
      <c r="C31" s="19">
        <v>1138</v>
      </c>
      <c r="D31" s="28">
        <f t="shared" si="1"/>
        <v>4.5378419331685141E-2</v>
      </c>
    </row>
    <row r="32" spans="1:4">
      <c r="A32" s="27" t="s">
        <v>103</v>
      </c>
      <c r="B32" s="19">
        <v>25167</v>
      </c>
      <c r="C32" s="19">
        <v>1203</v>
      </c>
      <c r="D32" s="28">
        <f t="shared" si="1"/>
        <v>4.7800691381571107E-2</v>
      </c>
    </row>
    <row r="33" spans="1:4">
      <c r="A33" s="27" t="s">
        <v>104</v>
      </c>
      <c r="B33" s="19">
        <v>24760</v>
      </c>
      <c r="C33" s="19">
        <v>1076</v>
      </c>
      <c r="D33" s="28">
        <f t="shared" si="1"/>
        <v>4.3457189014539578E-2</v>
      </c>
    </row>
    <row r="34" spans="1:4">
      <c r="A34" s="27" t="s">
        <v>105</v>
      </c>
      <c r="B34" s="19">
        <v>25371</v>
      </c>
      <c r="C34" s="19">
        <v>1269</v>
      </c>
      <c r="D34" s="28">
        <f t="shared" si="1"/>
        <v>5.0017736786094356E-2</v>
      </c>
    </row>
    <row r="35" spans="1:4">
      <c r="A35" s="27" t="s">
        <v>106</v>
      </c>
      <c r="B35" s="19">
        <v>23647</v>
      </c>
      <c r="C35" s="19">
        <v>1542</v>
      </c>
      <c r="D35" s="28">
        <f t="shared" si="1"/>
        <v>6.5209117435615513E-2</v>
      </c>
    </row>
    <row r="36" spans="1:4">
      <c r="A36" s="27" t="s">
        <v>107</v>
      </c>
      <c r="B36" s="19">
        <v>24386</v>
      </c>
      <c r="C36" s="19">
        <v>1791</v>
      </c>
      <c r="D36" s="28">
        <f t="shared" si="1"/>
        <v>7.3443779217583854E-2</v>
      </c>
    </row>
    <row r="37" spans="1:4">
      <c r="A37" s="27" t="s">
        <v>108</v>
      </c>
      <c r="B37" s="19">
        <v>23958</v>
      </c>
      <c r="C37" s="19">
        <v>1780</v>
      </c>
      <c r="D37" s="28">
        <f t="shared" si="1"/>
        <v>7.4296685866933804E-2</v>
      </c>
    </row>
    <row r="38" spans="1:4">
      <c r="A38" s="27" t="s">
        <v>109</v>
      </c>
      <c r="B38" s="19">
        <v>22998</v>
      </c>
      <c r="C38" s="19">
        <v>1894</v>
      </c>
      <c r="D38" s="28">
        <f t="shared" si="1"/>
        <v>8.2354987390207843E-2</v>
      </c>
    </row>
    <row r="39" spans="1:4">
      <c r="A39" s="19" t="s">
        <v>110</v>
      </c>
      <c r="B39" s="19">
        <v>23692</v>
      </c>
      <c r="C39" s="19">
        <v>2089</v>
      </c>
      <c r="D39" s="28">
        <f t="shared" si="1"/>
        <v>8.8173223028870498E-2</v>
      </c>
    </row>
    <row r="40" spans="1:4">
      <c r="A40" s="19" t="s">
        <v>111</v>
      </c>
      <c r="B40" s="19">
        <v>24388</v>
      </c>
      <c r="C40" s="19">
        <v>2302</v>
      </c>
      <c r="D40" s="28">
        <f t="shared" si="1"/>
        <v>9.4390683942922743E-2</v>
      </c>
    </row>
    <row r="41" spans="1:4">
      <c r="A41" s="19" t="s">
        <v>112</v>
      </c>
      <c r="B41" s="19">
        <v>22579</v>
      </c>
      <c r="C41" s="19">
        <v>2949</v>
      </c>
      <c r="D41" s="28">
        <f t="shared" si="1"/>
        <v>0.13060808716063599</v>
      </c>
    </row>
    <row r="42" spans="1:4">
      <c r="A42" s="19" t="s">
        <v>113</v>
      </c>
      <c r="B42" s="19">
        <v>21899</v>
      </c>
      <c r="C42" s="19">
        <v>1784</v>
      </c>
      <c r="D42" s="28">
        <f t="shared" si="1"/>
        <v>8.1464907073382345E-2</v>
      </c>
    </row>
    <row r="43" spans="1:4">
      <c r="A43" s="19" t="s">
        <v>114</v>
      </c>
      <c r="B43" s="19">
        <v>22280</v>
      </c>
      <c r="C43" s="19">
        <v>1898</v>
      </c>
      <c r="D43" s="28">
        <f t="shared" si="1"/>
        <v>8.5188509874326745E-2</v>
      </c>
    </row>
    <row r="44" spans="1:4">
      <c r="A44" s="19" t="s">
        <v>115</v>
      </c>
      <c r="B44" s="19">
        <v>20845</v>
      </c>
      <c r="C44" s="19">
        <v>1866</v>
      </c>
      <c r="D44" s="28">
        <f t="shared" si="1"/>
        <v>8.9517869992804033E-2</v>
      </c>
    </row>
    <row r="46" spans="1:4" ht="15.75">
      <c r="A46" s="50" t="s">
        <v>118</v>
      </c>
      <c r="B46" s="50"/>
      <c r="C46" s="50"/>
      <c r="D46" s="50"/>
    </row>
    <row r="47" spans="1:4" ht="25.5">
      <c r="B47" s="25" t="s">
        <v>61</v>
      </c>
      <c r="C47" s="25" t="s">
        <v>117</v>
      </c>
      <c r="D47" s="26" t="s">
        <v>97</v>
      </c>
    </row>
    <row r="48" spans="1:4">
      <c r="A48" s="19" t="s">
        <v>111</v>
      </c>
      <c r="B48" s="19">
        <v>82277</v>
      </c>
      <c r="C48" s="19">
        <v>9091</v>
      </c>
      <c r="D48" s="28">
        <f>C48/B48</f>
        <v>0.1104926042514919</v>
      </c>
    </row>
    <row r="49" spans="1:4">
      <c r="A49" s="19" t="s">
        <v>112</v>
      </c>
      <c r="B49" s="19">
        <v>77793</v>
      </c>
      <c r="C49" s="19">
        <v>9271</v>
      </c>
      <c r="D49" s="28">
        <f>C49/B49</f>
        <v>0.11917524713020451</v>
      </c>
    </row>
    <row r="50" spans="1:4">
      <c r="A50" s="19" t="s">
        <v>113</v>
      </c>
      <c r="B50" s="19">
        <v>75296</v>
      </c>
      <c r="C50" s="19">
        <v>9559</v>
      </c>
      <c r="D50" s="28">
        <f>C50/B50</f>
        <v>0.12695229494262644</v>
      </c>
    </row>
    <row r="51" spans="1:4">
      <c r="A51" s="19" t="s">
        <v>114</v>
      </c>
      <c r="B51" s="19">
        <v>73876</v>
      </c>
      <c r="C51" s="19">
        <v>10118</v>
      </c>
      <c r="D51" s="28">
        <f>C51/B51</f>
        <v>0.13695922897828794</v>
      </c>
    </row>
    <row r="52" spans="1:4">
      <c r="A52" s="19" t="s">
        <v>115</v>
      </c>
      <c r="B52" s="19">
        <v>72403</v>
      </c>
      <c r="C52" s="19">
        <v>10428</v>
      </c>
      <c r="D52" s="28">
        <f>C52/B52</f>
        <v>0.14402718119414942</v>
      </c>
    </row>
  </sheetData>
  <mergeCells count="5">
    <mergeCell ref="A1:M1"/>
    <mergeCell ref="A2:M2"/>
    <mergeCell ref="A4:D4"/>
    <mergeCell ref="A25:D25"/>
    <mergeCell ref="A46:D46"/>
  </mergeCells>
  <pageMargins left="0.75" right="0.75" top="1" bottom="1" header="0.5" footer="0.5"/>
  <pageSetup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3rd Quarter 3_27 </vt:lpstr>
      <vt:lpstr>3rd Quarter 2 Year Olds </vt:lpstr>
      <vt:lpstr>3rd Quarter Adolescent</vt:lpstr>
      <vt:lpstr>Refusals All Qtrs</vt:lpstr>
      <vt:lpstr>'3rd Quarter 3_27 '!firstper</vt:lpstr>
      <vt:lpstr>'3rd Quarter 3_27 '!firstpop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IHS Immunization Reports</dc:title>
  <dc:creator>IHS Immunization Program</dc:creator>
  <cp:lastModifiedBy>Jim, Cheyenne C (IHS/HQ)</cp:lastModifiedBy>
  <dcterms:created xsi:type="dcterms:W3CDTF">2012-07-31T17:54:00Z</dcterms:created>
  <dcterms:modified xsi:type="dcterms:W3CDTF">2013-08-29T16:36:42Z</dcterms:modified>
</cp:coreProperties>
</file>