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4880" activeTab="1"/>
  </bookViews>
  <sheets>
    <sheet name="HQ Area (2024)" sheetId="1" r:id="rId1"/>
    <sheet name="The Rest US (2024)" sheetId="2" r:id="rId2"/>
  </sheets>
  <definedNames>
    <definedName name="_xlnm.Print_Area" localSheetId="0">'HQ Area (2024)'!$A$1:$F$64</definedName>
    <definedName name="_xlnm.Print_Area" localSheetId="1">'The Rest US (2024)'!$A$1:$F$64</definedName>
  </definedNames>
  <calcPr fullCalcOnLoad="1"/>
</workbook>
</file>

<file path=xl/sharedStrings.xml><?xml version="1.0" encoding="utf-8"?>
<sst xmlns="http://schemas.openxmlformats.org/spreadsheetml/2006/main" count="174" uniqueCount="57">
  <si>
    <t>MAXIMUM OVERTIME/COMP TIME PER BIWEEK</t>
  </si>
  <si>
    <t>MAXIMUM PAYABLE BIWEEKLY:</t>
  </si>
  <si>
    <t>MAXIMUM REGULAR DOLLARS PER HOUR:</t>
  </si>
  <si>
    <t>BASE</t>
  </si>
  <si>
    <t>ANNUAL</t>
  </si>
  <si>
    <t>HOURLY</t>
  </si>
  <si>
    <t>BIWEEKLY</t>
  </si>
  <si>
    <t>MAXIMUM</t>
  </si>
  <si>
    <t>GRADE/STEP</t>
  </si>
  <si>
    <t>SALARY</t>
  </si>
  <si>
    <t>RATE</t>
  </si>
  <si>
    <t>GS-15/10</t>
  </si>
  <si>
    <t>GS-15/9</t>
  </si>
  <si>
    <t>GS-15/8</t>
  </si>
  <si>
    <t>GS-15/7</t>
  </si>
  <si>
    <t>GS-15/6</t>
  </si>
  <si>
    <t>GS-15/5</t>
  </si>
  <si>
    <t>GS-15/4</t>
  </si>
  <si>
    <t>GS-15/3</t>
  </si>
  <si>
    <t>GS-15/2</t>
  </si>
  <si>
    <t>GS-15/1</t>
  </si>
  <si>
    <t>GS-14/10</t>
  </si>
  <si>
    <t>GS-14/9</t>
  </si>
  <si>
    <t>GS-14/8</t>
  </si>
  <si>
    <t>GS-14/7</t>
  </si>
  <si>
    <t>GS-14/6</t>
  </si>
  <si>
    <t>GS-14/5</t>
  </si>
  <si>
    <t>GS-14/4</t>
  </si>
  <si>
    <t>GS-14/3</t>
  </si>
  <si>
    <t>GS-14/2</t>
  </si>
  <si>
    <t>GS-14/1</t>
  </si>
  <si>
    <t>GS-13/10</t>
  </si>
  <si>
    <t>GS-13/9</t>
  </si>
  <si>
    <t>GS-13/8</t>
  </si>
  <si>
    <t>GS-13/7</t>
  </si>
  <si>
    <t>GS-13/6</t>
  </si>
  <si>
    <t>GS-13/5</t>
  </si>
  <si>
    <t>GS-13/4</t>
  </si>
  <si>
    <t>GS-13/3</t>
  </si>
  <si>
    <t>GS-13/2</t>
  </si>
  <si>
    <t>GS-13/1</t>
  </si>
  <si>
    <t>GS-12/10</t>
  </si>
  <si>
    <t>GS-12/9</t>
  </si>
  <si>
    <t>GS-12/8</t>
  </si>
  <si>
    <t>GS-12/7</t>
  </si>
  <si>
    <t>GS-12/6</t>
  </si>
  <si>
    <t>GS-12/5</t>
  </si>
  <si>
    <t>GS-12/4</t>
  </si>
  <si>
    <t>GS-12/3</t>
  </si>
  <si>
    <t>GS-12/2</t>
  </si>
  <si>
    <t>GS-12/1</t>
  </si>
  <si>
    <t xml:space="preserve"> </t>
  </si>
  <si>
    <t>GENERAL SCHEDULE FOR LOCALITY PAY AREA OF DC-MD-VA-WV-PA</t>
  </si>
  <si>
    <t>OT/COMP HRS (COMBINED)</t>
  </si>
  <si>
    <t>GENERAL SCHEDULE FOR LOCALITY PAY AREA OF REST OF U. S. (RUS)</t>
  </si>
  <si>
    <t>EFFECTIVE JANUARY 2024</t>
  </si>
  <si>
    <t>* Employees cannot exceed the biweekly cap limit for overtime/value of comp time hours earned.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</si>
</sst>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\,\ yyyy"/>
    <numFmt numFmtId="170" formatCode="[$-409]h:mm:ss\ AM/PM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8" fontId="3" fillId="0" borderId="0" xfId="0" applyNumberFormat="1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center" wrapText="1"/>
    </xf>
    <xf numFmtId="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6" fontId="3" fillId="0" borderId="10" xfId="0" applyNumberFormat="1" applyFont="1" applyBorder="1" applyAlignment="1">
      <alignment horizontal="center" wrapText="1"/>
    </xf>
    <xf numFmtId="8" fontId="3" fillId="0" borderId="10" xfId="0" applyNumberFormat="1" applyFont="1" applyBorder="1" applyAlignment="1">
      <alignment horizontal="center" wrapText="1"/>
    </xf>
    <xf numFmtId="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18.28125" style="1" customWidth="1"/>
    <col min="2" max="2" width="20.140625" style="1" customWidth="1"/>
    <col min="3" max="3" width="21.8515625" style="1" customWidth="1"/>
    <col min="4" max="4" width="22.421875" style="1" customWidth="1"/>
    <col min="5" max="5" width="44.8515625" style="1" customWidth="1"/>
    <col min="6" max="6" width="12.140625" style="1" customWidth="1"/>
    <col min="7" max="7" width="16.140625" style="1" customWidth="1"/>
    <col min="8" max="16384" width="9.140625" style="1" customWidth="1"/>
  </cols>
  <sheetData>
    <row r="1" spans="1:9" ht="15.75" customHeight="1">
      <c r="A1" s="24" t="s">
        <v>0</v>
      </c>
      <c r="B1" s="25"/>
      <c r="C1" s="25"/>
      <c r="D1" s="25"/>
      <c r="E1" s="25"/>
      <c r="F1" s="2"/>
      <c r="G1" s="2"/>
      <c r="H1" s="2"/>
      <c r="I1" s="3"/>
    </row>
    <row r="2" spans="1:9" ht="17.25" customHeight="1">
      <c r="A2" s="24" t="s">
        <v>52</v>
      </c>
      <c r="B2" s="26"/>
      <c r="C2" s="26"/>
      <c r="D2" s="26"/>
      <c r="E2" s="26"/>
      <c r="F2" s="7"/>
      <c r="G2" s="7"/>
      <c r="H2" s="2"/>
      <c r="I2" s="3"/>
    </row>
    <row r="3" spans="1:8" ht="15">
      <c r="A3" s="27" t="s">
        <v>55</v>
      </c>
      <c r="B3" s="25"/>
      <c r="C3" s="25"/>
      <c r="D3" s="25"/>
      <c r="E3" s="25"/>
      <c r="F3" s="28"/>
      <c r="G3" s="28"/>
      <c r="H3" s="4"/>
    </row>
    <row r="5" spans="1:5" ht="15">
      <c r="A5" s="29" t="s">
        <v>1</v>
      </c>
      <c r="B5" s="29"/>
      <c r="C5" s="29"/>
      <c r="D5" s="3"/>
      <c r="E5" s="5">
        <v>7356</v>
      </c>
    </row>
    <row r="6" spans="1:5" ht="15">
      <c r="A6" s="29" t="s">
        <v>2</v>
      </c>
      <c r="B6" s="29"/>
      <c r="C6" s="29"/>
      <c r="D6" s="29"/>
      <c r="E6" s="5">
        <v>91.95</v>
      </c>
    </row>
    <row r="8" spans="1:5" ht="15">
      <c r="A8" s="9" t="s">
        <v>56</v>
      </c>
      <c r="B8" s="10"/>
      <c r="C8" s="10"/>
      <c r="D8" s="10"/>
      <c r="E8" s="10"/>
    </row>
    <row r="9" ht="13.5" customHeight="1"/>
    <row r="10" spans="1:6" ht="15">
      <c r="A10" s="23" t="s">
        <v>8</v>
      </c>
      <c r="B10" s="8"/>
      <c r="C10" s="8" t="s">
        <v>3</v>
      </c>
      <c r="D10" s="6"/>
      <c r="E10" s="6"/>
      <c r="F10" s="4"/>
    </row>
    <row r="11" spans="1:6" ht="15.75" customHeight="1">
      <c r="A11" s="23"/>
      <c r="B11" s="8" t="s">
        <v>4</v>
      </c>
      <c r="C11" s="8" t="s">
        <v>5</v>
      </c>
      <c r="D11" s="8" t="s">
        <v>6</v>
      </c>
      <c r="E11" s="8" t="s">
        <v>7</v>
      </c>
      <c r="F11" s="4"/>
    </row>
    <row r="12" spans="1:6" ht="19.5" customHeight="1">
      <c r="A12" s="30"/>
      <c r="B12" s="8" t="s">
        <v>9</v>
      </c>
      <c r="C12" s="8" t="s">
        <v>10</v>
      </c>
      <c r="D12" s="8" t="s">
        <v>9</v>
      </c>
      <c r="E12" s="8" t="s">
        <v>53</v>
      </c>
      <c r="F12" s="4"/>
    </row>
    <row r="13" spans="1:5" ht="15" customHeight="1">
      <c r="A13" s="16" t="s">
        <v>11</v>
      </c>
      <c r="B13" s="17">
        <v>191900</v>
      </c>
      <c r="C13" s="18">
        <f>ROUND(B13/2087,2)</f>
        <v>91.95</v>
      </c>
      <c r="D13" s="18">
        <f>ROUND(C13*80,2)</f>
        <v>7356</v>
      </c>
      <c r="E13" s="15">
        <v>0</v>
      </c>
    </row>
    <row r="14" spans="1:5" ht="15">
      <c r="A14" s="16" t="s">
        <v>12</v>
      </c>
      <c r="B14" s="17">
        <v>191900</v>
      </c>
      <c r="C14" s="18">
        <f aca="true" t="shared" si="0" ref="C14:C64">ROUND(B14/2087,2)</f>
        <v>91.95</v>
      </c>
      <c r="D14" s="18">
        <f aca="true" t="shared" si="1" ref="D14:D64">ROUND(C14*80,2)</f>
        <v>7356</v>
      </c>
      <c r="E14" s="15">
        <f>ROUND((E5-D14)/C14,2)</f>
        <v>0</v>
      </c>
    </row>
    <row r="15" spans="1:5" ht="15">
      <c r="A15" s="16" t="s">
        <v>13</v>
      </c>
      <c r="B15" s="17">
        <v>191900</v>
      </c>
      <c r="C15" s="18">
        <f t="shared" si="0"/>
        <v>91.95</v>
      </c>
      <c r="D15" s="18">
        <f t="shared" si="1"/>
        <v>7356</v>
      </c>
      <c r="E15" s="15">
        <f>ROUND((E5-D15)/C15,2)</f>
        <v>0</v>
      </c>
    </row>
    <row r="16" spans="1:5" ht="15">
      <c r="A16" s="16" t="s">
        <v>14</v>
      </c>
      <c r="B16" s="17">
        <v>191900</v>
      </c>
      <c r="C16" s="18">
        <f t="shared" si="0"/>
        <v>91.95</v>
      </c>
      <c r="D16" s="18">
        <f t="shared" si="1"/>
        <v>7356</v>
      </c>
      <c r="E16" s="15">
        <f>ROUND((E5-D16)/C16,2)</f>
        <v>0</v>
      </c>
    </row>
    <row r="17" spans="1:5" ht="15">
      <c r="A17" s="16" t="s">
        <v>15</v>
      </c>
      <c r="B17" s="17">
        <v>191289</v>
      </c>
      <c r="C17" s="18">
        <f t="shared" si="0"/>
        <v>91.66</v>
      </c>
      <c r="D17" s="18">
        <f t="shared" si="1"/>
        <v>7332.8</v>
      </c>
      <c r="E17" s="15">
        <f>ROUND((E5-D17)/C17,2)</f>
        <v>0.25</v>
      </c>
    </row>
    <row r="18" spans="1:5" ht="15">
      <c r="A18" s="16" t="s">
        <v>16</v>
      </c>
      <c r="B18" s="17">
        <v>185824</v>
      </c>
      <c r="C18" s="18">
        <f t="shared" si="0"/>
        <v>89.04</v>
      </c>
      <c r="D18" s="18">
        <f t="shared" si="1"/>
        <v>7123.2</v>
      </c>
      <c r="E18" s="15">
        <f>ROUND((E5-D18)/C18,2)</f>
        <v>2.61</v>
      </c>
    </row>
    <row r="19" spans="1:5" ht="15">
      <c r="A19" s="16" t="s">
        <v>17</v>
      </c>
      <c r="B19" s="17">
        <v>180359</v>
      </c>
      <c r="C19" s="18">
        <f t="shared" si="0"/>
        <v>86.42</v>
      </c>
      <c r="D19" s="18">
        <f t="shared" si="1"/>
        <v>6913.6</v>
      </c>
      <c r="E19" s="15">
        <f>ROUND((E5-D19)/C19,2)</f>
        <v>5.12</v>
      </c>
    </row>
    <row r="20" spans="1:5" ht="15">
      <c r="A20" s="16" t="s">
        <v>18</v>
      </c>
      <c r="B20" s="17">
        <v>174894</v>
      </c>
      <c r="C20" s="18">
        <f t="shared" si="0"/>
        <v>83.8</v>
      </c>
      <c r="D20" s="18">
        <f t="shared" si="1"/>
        <v>6704</v>
      </c>
      <c r="E20" s="15">
        <f>ROUND((E5-D20)/C20,2)</f>
        <v>7.78</v>
      </c>
    </row>
    <row r="21" spans="1:5" ht="15">
      <c r="A21" s="16" t="s">
        <v>19</v>
      </c>
      <c r="B21" s="17">
        <v>169429</v>
      </c>
      <c r="C21" s="18">
        <f t="shared" si="0"/>
        <v>81.18</v>
      </c>
      <c r="D21" s="18">
        <f t="shared" si="1"/>
        <v>6494.4</v>
      </c>
      <c r="E21" s="15">
        <f>ROUND((E5-D21)/C21,2)</f>
        <v>10.61</v>
      </c>
    </row>
    <row r="22" spans="1:5" ht="15">
      <c r="A22" s="16" t="s">
        <v>20</v>
      </c>
      <c r="B22" s="17">
        <v>163964</v>
      </c>
      <c r="C22" s="18">
        <f t="shared" si="0"/>
        <v>78.56</v>
      </c>
      <c r="D22" s="18">
        <f t="shared" si="1"/>
        <v>6284.8</v>
      </c>
      <c r="E22" s="15">
        <f>ROUND((E5-D22)/C22,2)</f>
        <v>13.64</v>
      </c>
    </row>
    <row r="23" spans="1:5" ht="15">
      <c r="A23" s="13"/>
      <c r="B23" s="12"/>
      <c r="C23" s="11"/>
      <c r="D23" s="11"/>
      <c r="E23" s="14"/>
    </row>
    <row r="24" spans="1:6" ht="15">
      <c r="A24" s="23" t="s">
        <v>8</v>
      </c>
      <c r="B24" s="8"/>
      <c r="C24" s="8" t="s">
        <v>3</v>
      </c>
      <c r="D24" s="6"/>
      <c r="E24" s="6"/>
      <c r="F24" s="4"/>
    </row>
    <row r="25" spans="1:6" ht="15.75" customHeight="1">
      <c r="A25" s="23"/>
      <c r="B25" s="8" t="s">
        <v>4</v>
      </c>
      <c r="C25" s="8" t="s">
        <v>5</v>
      </c>
      <c r="D25" s="8" t="s">
        <v>6</v>
      </c>
      <c r="E25" s="8" t="s">
        <v>7</v>
      </c>
      <c r="F25" s="4"/>
    </row>
    <row r="26" spans="1:6" ht="19.5" customHeight="1">
      <c r="A26" s="23"/>
      <c r="B26" s="8" t="s">
        <v>9</v>
      </c>
      <c r="C26" s="8" t="s">
        <v>10</v>
      </c>
      <c r="D26" s="8" t="s">
        <v>9</v>
      </c>
      <c r="E26" s="8" t="s">
        <v>53</v>
      </c>
      <c r="F26" s="4"/>
    </row>
    <row r="27" spans="1:5" ht="15">
      <c r="A27" s="16" t="s">
        <v>21</v>
      </c>
      <c r="B27" s="17">
        <v>181216</v>
      </c>
      <c r="C27" s="18">
        <f t="shared" si="0"/>
        <v>86.83</v>
      </c>
      <c r="D27" s="18">
        <f t="shared" si="1"/>
        <v>6946.4</v>
      </c>
      <c r="E27" s="15">
        <f>ROUND((E5-D27)/C27,2)</f>
        <v>4.72</v>
      </c>
    </row>
    <row r="28" spans="1:5" ht="15">
      <c r="A28" s="16" t="s">
        <v>22</v>
      </c>
      <c r="B28" s="17">
        <v>176570</v>
      </c>
      <c r="C28" s="18">
        <f t="shared" si="0"/>
        <v>84.6</v>
      </c>
      <c r="D28" s="18">
        <f t="shared" si="1"/>
        <v>6768</v>
      </c>
      <c r="E28" s="15">
        <f>ROUND((E5-D28)/C28,2)</f>
        <v>6.95</v>
      </c>
    </row>
    <row r="29" spans="1:5" ht="15">
      <c r="A29" s="16" t="s">
        <v>23</v>
      </c>
      <c r="B29" s="17">
        <v>171923</v>
      </c>
      <c r="C29" s="18">
        <f t="shared" si="0"/>
        <v>82.38</v>
      </c>
      <c r="D29" s="18">
        <f t="shared" si="1"/>
        <v>6590.4</v>
      </c>
      <c r="E29" s="15">
        <f>ROUND((E5-D29)/C29,2)</f>
        <v>9.29</v>
      </c>
    </row>
    <row r="30" spans="1:5" ht="15">
      <c r="A30" s="16" t="s">
        <v>24</v>
      </c>
      <c r="B30" s="17">
        <v>167276</v>
      </c>
      <c r="C30" s="18">
        <f t="shared" si="0"/>
        <v>80.15</v>
      </c>
      <c r="D30" s="18">
        <f t="shared" si="1"/>
        <v>6412</v>
      </c>
      <c r="E30" s="15">
        <f>ROUND((E5-D30)/C30,2)</f>
        <v>11.78</v>
      </c>
    </row>
    <row r="31" spans="1:5" ht="15">
      <c r="A31" s="16" t="s">
        <v>25</v>
      </c>
      <c r="B31" s="17">
        <v>162629</v>
      </c>
      <c r="C31" s="18">
        <f t="shared" si="0"/>
        <v>77.92</v>
      </c>
      <c r="D31" s="18">
        <f t="shared" si="1"/>
        <v>6233.6</v>
      </c>
      <c r="E31" s="15">
        <f>ROUND((E5-D31)/C31,2)</f>
        <v>14.4</v>
      </c>
    </row>
    <row r="32" spans="1:5" ht="15">
      <c r="A32" s="16" t="s">
        <v>26</v>
      </c>
      <c r="B32" s="17">
        <v>157982</v>
      </c>
      <c r="C32" s="18">
        <f t="shared" si="0"/>
        <v>75.7</v>
      </c>
      <c r="D32" s="18">
        <f t="shared" si="1"/>
        <v>6056</v>
      </c>
      <c r="E32" s="15">
        <f>ROUND((E5-D32)/C32,2)</f>
        <v>17.17</v>
      </c>
    </row>
    <row r="33" spans="1:13" ht="15">
      <c r="A33" s="16" t="s">
        <v>27</v>
      </c>
      <c r="B33" s="17">
        <v>153336</v>
      </c>
      <c r="C33" s="18">
        <f t="shared" si="0"/>
        <v>73.47</v>
      </c>
      <c r="D33" s="18">
        <f t="shared" si="1"/>
        <v>5877.6</v>
      </c>
      <c r="E33" s="15">
        <f>ROUND((E5-D33)/C33,2)</f>
        <v>20.12</v>
      </c>
      <c r="M33" s="1" t="s">
        <v>51</v>
      </c>
    </row>
    <row r="34" spans="1:5" ht="15">
      <c r="A34" s="16" t="s">
        <v>28</v>
      </c>
      <c r="B34" s="17">
        <v>148689</v>
      </c>
      <c r="C34" s="18">
        <f t="shared" si="0"/>
        <v>71.25</v>
      </c>
      <c r="D34" s="18">
        <f t="shared" si="1"/>
        <v>5700</v>
      </c>
      <c r="E34" s="15">
        <f>ROUND((E5-D34)/C34,2)</f>
        <v>23.24</v>
      </c>
    </row>
    <row r="35" spans="1:5" ht="15">
      <c r="A35" s="16" t="s">
        <v>29</v>
      </c>
      <c r="B35" s="17">
        <v>144042</v>
      </c>
      <c r="C35" s="18">
        <f t="shared" si="0"/>
        <v>69.02</v>
      </c>
      <c r="D35" s="18">
        <f t="shared" si="1"/>
        <v>5521.6</v>
      </c>
      <c r="E35" s="15">
        <f>ROUND((E5-D35)/C35,2)</f>
        <v>26.58</v>
      </c>
    </row>
    <row r="36" spans="1:5" ht="15">
      <c r="A36" s="16" t="s">
        <v>30</v>
      </c>
      <c r="B36" s="17">
        <v>139395</v>
      </c>
      <c r="C36" s="18">
        <f t="shared" si="0"/>
        <v>66.79</v>
      </c>
      <c r="D36" s="18">
        <f t="shared" si="1"/>
        <v>5343.2</v>
      </c>
      <c r="E36" s="15">
        <f>ROUND((E5-D36)/C36,2)</f>
        <v>30.14</v>
      </c>
    </row>
    <row r="37" spans="1:5" ht="15">
      <c r="A37" s="13"/>
      <c r="B37" s="12"/>
      <c r="C37" s="11"/>
      <c r="D37" s="11"/>
      <c r="E37" s="14"/>
    </row>
    <row r="38" spans="1:6" ht="15">
      <c r="A38" s="23" t="s">
        <v>8</v>
      </c>
      <c r="B38" s="8"/>
      <c r="C38" s="8" t="s">
        <v>3</v>
      </c>
      <c r="D38" s="6"/>
      <c r="E38" s="6"/>
      <c r="F38" s="4"/>
    </row>
    <row r="39" spans="1:6" ht="15.75" customHeight="1">
      <c r="A39" s="23"/>
      <c r="B39" s="8" t="s">
        <v>4</v>
      </c>
      <c r="C39" s="8" t="s">
        <v>5</v>
      </c>
      <c r="D39" s="8" t="s">
        <v>6</v>
      </c>
      <c r="E39" s="8" t="s">
        <v>7</v>
      </c>
      <c r="F39" s="4"/>
    </row>
    <row r="40" spans="1:6" ht="19.5" customHeight="1">
      <c r="A40" s="23"/>
      <c r="B40" s="8" t="s">
        <v>9</v>
      </c>
      <c r="C40" s="8" t="s">
        <v>10</v>
      </c>
      <c r="D40" s="8" t="s">
        <v>9</v>
      </c>
      <c r="E40" s="8" t="s">
        <v>53</v>
      </c>
      <c r="F40" s="4"/>
    </row>
    <row r="41" spans="1:5" ht="15">
      <c r="A41" s="16" t="s">
        <v>31</v>
      </c>
      <c r="B41" s="17">
        <v>153354</v>
      </c>
      <c r="C41" s="18">
        <f t="shared" si="0"/>
        <v>73.48</v>
      </c>
      <c r="D41" s="18">
        <f t="shared" si="1"/>
        <v>5878.4</v>
      </c>
      <c r="E41" s="15">
        <f>ROUND((E5-D41)/C41,2)</f>
        <v>20.11</v>
      </c>
    </row>
    <row r="42" spans="1:5" ht="15">
      <c r="A42" s="16" t="s">
        <v>32</v>
      </c>
      <c r="B42" s="17">
        <v>149422</v>
      </c>
      <c r="C42" s="18">
        <f t="shared" si="0"/>
        <v>71.6</v>
      </c>
      <c r="D42" s="18">
        <f t="shared" si="1"/>
        <v>5728</v>
      </c>
      <c r="E42" s="15">
        <f>ROUND((E5-D42)/C42,2)</f>
        <v>22.74</v>
      </c>
    </row>
    <row r="43" spans="1:5" ht="15">
      <c r="A43" s="16" t="s">
        <v>33</v>
      </c>
      <c r="B43" s="17">
        <v>145489</v>
      </c>
      <c r="C43" s="18">
        <f t="shared" si="0"/>
        <v>69.71</v>
      </c>
      <c r="D43" s="18">
        <f t="shared" si="1"/>
        <v>5576.8</v>
      </c>
      <c r="E43" s="15">
        <f>ROUND((E5-D43)/C43,2)</f>
        <v>25.52</v>
      </c>
    </row>
    <row r="44" spans="1:5" ht="15">
      <c r="A44" s="16" t="s">
        <v>34</v>
      </c>
      <c r="B44" s="17">
        <v>141557</v>
      </c>
      <c r="C44" s="18">
        <f t="shared" si="0"/>
        <v>67.83</v>
      </c>
      <c r="D44" s="18">
        <f t="shared" si="1"/>
        <v>5426.4</v>
      </c>
      <c r="E44" s="15">
        <f>ROUND((E5-D44)/C44,2)</f>
        <v>28.45</v>
      </c>
    </row>
    <row r="45" spans="1:5" ht="15">
      <c r="A45" s="16" t="s">
        <v>35</v>
      </c>
      <c r="B45" s="17">
        <v>137624</v>
      </c>
      <c r="C45" s="18">
        <f t="shared" si="0"/>
        <v>65.94</v>
      </c>
      <c r="D45" s="18">
        <f t="shared" si="1"/>
        <v>5275.2</v>
      </c>
      <c r="E45" s="15">
        <f>ROUND((E5-D45)/C45,2)</f>
        <v>31.56</v>
      </c>
    </row>
    <row r="46" spans="1:5" ht="15">
      <c r="A46" s="16" t="s">
        <v>36</v>
      </c>
      <c r="B46" s="17">
        <v>133692</v>
      </c>
      <c r="C46" s="18">
        <f t="shared" si="0"/>
        <v>64.06</v>
      </c>
      <c r="D46" s="18">
        <f t="shared" si="1"/>
        <v>5124.8</v>
      </c>
      <c r="E46" s="15">
        <f>ROUND((E5-D46)/C46,2)</f>
        <v>34.83</v>
      </c>
    </row>
    <row r="47" spans="1:5" ht="15">
      <c r="A47" s="16" t="s">
        <v>37</v>
      </c>
      <c r="B47" s="17">
        <v>129759</v>
      </c>
      <c r="C47" s="18">
        <f t="shared" si="0"/>
        <v>62.17</v>
      </c>
      <c r="D47" s="18">
        <f t="shared" si="1"/>
        <v>4973.6</v>
      </c>
      <c r="E47" s="15">
        <f>ROUND((E5-D47)/C47,2)</f>
        <v>38.32</v>
      </c>
    </row>
    <row r="48" spans="1:5" ht="15">
      <c r="A48" s="16" t="s">
        <v>38</v>
      </c>
      <c r="B48" s="17">
        <v>125827</v>
      </c>
      <c r="C48" s="18">
        <f t="shared" si="0"/>
        <v>60.29</v>
      </c>
      <c r="D48" s="18">
        <f t="shared" si="1"/>
        <v>4823.2</v>
      </c>
      <c r="E48" s="15">
        <f>ROUND((E5-D48)/C48,2)</f>
        <v>42.01</v>
      </c>
    </row>
    <row r="49" spans="1:5" ht="15">
      <c r="A49" s="16" t="s">
        <v>39</v>
      </c>
      <c r="B49" s="17">
        <v>121894</v>
      </c>
      <c r="C49" s="18">
        <f t="shared" si="0"/>
        <v>58.41</v>
      </c>
      <c r="D49" s="18">
        <f t="shared" si="1"/>
        <v>4672.8</v>
      </c>
      <c r="E49" s="15">
        <f>ROUND((E5-D49)/C49,2)</f>
        <v>45.94</v>
      </c>
    </row>
    <row r="50" spans="1:5" ht="15">
      <c r="A50" s="16" t="s">
        <v>40</v>
      </c>
      <c r="B50" s="17">
        <v>117962</v>
      </c>
      <c r="C50" s="18">
        <f t="shared" si="0"/>
        <v>56.52</v>
      </c>
      <c r="D50" s="18">
        <f t="shared" si="1"/>
        <v>4521.6</v>
      </c>
      <c r="E50" s="15">
        <f>ROUND((E5-D50)/C50,2)</f>
        <v>50.15</v>
      </c>
    </row>
    <row r="51" spans="1:5" ht="15">
      <c r="A51" s="13"/>
      <c r="B51" s="12"/>
      <c r="C51" s="11"/>
      <c r="D51" s="11"/>
      <c r="E51" s="14"/>
    </row>
    <row r="52" spans="1:6" ht="15">
      <c r="A52" s="23" t="s">
        <v>8</v>
      </c>
      <c r="B52" s="8"/>
      <c r="C52" s="8" t="s">
        <v>3</v>
      </c>
      <c r="D52" s="6"/>
      <c r="E52" s="6"/>
      <c r="F52" s="4"/>
    </row>
    <row r="53" spans="1:6" ht="15.75" customHeight="1">
      <c r="A53" s="23"/>
      <c r="B53" s="8" t="s">
        <v>4</v>
      </c>
      <c r="C53" s="8" t="s">
        <v>5</v>
      </c>
      <c r="D53" s="8" t="s">
        <v>6</v>
      </c>
      <c r="E53" s="8" t="s">
        <v>7</v>
      </c>
      <c r="F53" s="4"/>
    </row>
    <row r="54" spans="1:6" ht="19.5" customHeight="1">
      <c r="A54" s="23"/>
      <c r="B54" s="8" t="s">
        <v>9</v>
      </c>
      <c r="C54" s="8" t="s">
        <v>10</v>
      </c>
      <c r="D54" s="8" t="s">
        <v>9</v>
      </c>
      <c r="E54" s="8" t="s">
        <v>53</v>
      </c>
      <c r="F54" s="4"/>
    </row>
    <row r="55" spans="1:5" ht="15">
      <c r="A55" s="16" t="s">
        <v>41</v>
      </c>
      <c r="B55" s="19">
        <v>128956</v>
      </c>
      <c r="C55" s="18">
        <f t="shared" si="0"/>
        <v>61.79</v>
      </c>
      <c r="D55" s="18">
        <f t="shared" si="1"/>
        <v>4943.2</v>
      </c>
      <c r="E55" s="15">
        <f>ROUND((E5-D55)/C55,2)</f>
        <v>39.05</v>
      </c>
    </row>
    <row r="56" spans="1:5" ht="15">
      <c r="A56" s="16" t="s">
        <v>42</v>
      </c>
      <c r="B56" s="19">
        <v>125650</v>
      </c>
      <c r="C56" s="18">
        <f t="shared" si="0"/>
        <v>60.21</v>
      </c>
      <c r="D56" s="18">
        <f t="shared" si="1"/>
        <v>4816.8</v>
      </c>
      <c r="E56" s="15">
        <f>ROUND((E5-D56)/C56,2)</f>
        <v>42.17</v>
      </c>
    </row>
    <row r="57" spans="1:5" ht="15">
      <c r="A57" s="16" t="s">
        <v>43</v>
      </c>
      <c r="B57" s="19">
        <v>122343</v>
      </c>
      <c r="C57" s="18">
        <f t="shared" si="0"/>
        <v>58.62</v>
      </c>
      <c r="D57" s="18">
        <f t="shared" si="1"/>
        <v>4689.6</v>
      </c>
      <c r="E57" s="15">
        <f>ROUND((E5-D57)/C57,2)</f>
        <v>45.49</v>
      </c>
    </row>
    <row r="58" spans="1:5" ht="15">
      <c r="A58" s="16" t="s">
        <v>44</v>
      </c>
      <c r="B58" s="19">
        <v>119037</v>
      </c>
      <c r="C58" s="18">
        <f t="shared" si="0"/>
        <v>57.04</v>
      </c>
      <c r="D58" s="18">
        <f t="shared" si="1"/>
        <v>4563.2</v>
      </c>
      <c r="E58" s="15">
        <f>ROUND((E5-D58)/C58,2)</f>
        <v>48.96</v>
      </c>
    </row>
    <row r="59" spans="1:5" ht="15">
      <c r="A59" s="16" t="s">
        <v>45</v>
      </c>
      <c r="B59" s="19">
        <v>115731</v>
      </c>
      <c r="C59" s="18">
        <f t="shared" si="0"/>
        <v>55.45</v>
      </c>
      <c r="D59" s="18">
        <f t="shared" si="1"/>
        <v>4436</v>
      </c>
      <c r="E59" s="15">
        <f>ROUND((E5-D59)/C59,2)</f>
        <v>52.66</v>
      </c>
    </row>
    <row r="60" spans="1:5" s="22" customFormat="1" ht="15">
      <c r="A60" s="20" t="s">
        <v>46</v>
      </c>
      <c r="B60" s="19">
        <v>112425</v>
      </c>
      <c r="C60" s="21">
        <f t="shared" si="0"/>
        <v>53.87</v>
      </c>
      <c r="D60" s="21">
        <f t="shared" si="1"/>
        <v>4309.6</v>
      </c>
      <c r="E60" s="15">
        <f>ROUND((E5-D60)/C60,2)</f>
        <v>56.55</v>
      </c>
    </row>
    <row r="61" spans="1:5" ht="15">
      <c r="A61" s="16" t="s">
        <v>47</v>
      </c>
      <c r="B61" s="19">
        <v>109119</v>
      </c>
      <c r="C61" s="18">
        <f t="shared" si="0"/>
        <v>52.29</v>
      </c>
      <c r="D61" s="18">
        <f t="shared" si="1"/>
        <v>4183.2</v>
      </c>
      <c r="E61" s="15">
        <f>ROUND((E5-D61)/C61,2)</f>
        <v>60.68</v>
      </c>
    </row>
    <row r="62" spans="1:5" ht="15">
      <c r="A62" s="16" t="s">
        <v>48</v>
      </c>
      <c r="B62" s="19">
        <v>105812</v>
      </c>
      <c r="C62" s="18">
        <f t="shared" si="0"/>
        <v>50.7</v>
      </c>
      <c r="D62" s="18">
        <f t="shared" si="1"/>
        <v>4056</v>
      </c>
      <c r="E62" s="15">
        <f>ROUND((E5-D62)/C62,2)</f>
        <v>65.09</v>
      </c>
    </row>
    <row r="63" spans="1:5" ht="15">
      <c r="A63" s="16" t="s">
        <v>49</v>
      </c>
      <c r="B63" s="19">
        <v>102506</v>
      </c>
      <c r="C63" s="18">
        <f t="shared" si="0"/>
        <v>49.12</v>
      </c>
      <c r="D63" s="18">
        <f t="shared" si="1"/>
        <v>3929.6</v>
      </c>
      <c r="E63" s="15">
        <f>ROUND((E5-D63)/C63,2)</f>
        <v>69.76</v>
      </c>
    </row>
    <row r="64" spans="1:5" ht="15">
      <c r="A64" s="16" t="s">
        <v>50</v>
      </c>
      <c r="B64" s="19">
        <v>99200</v>
      </c>
      <c r="C64" s="18">
        <f t="shared" si="0"/>
        <v>47.53</v>
      </c>
      <c r="D64" s="18">
        <f t="shared" si="1"/>
        <v>3802.4</v>
      </c>
      <c r="E64" s="15">
        <f>ROUND((E5-D64)/C64,2)</f>
        <v>74.77</v>
      </c>
    </row>
    <row r="65" ht="15">
      <c r="A65" s="3"/>
    </row>
    <row r="66" ht="15">
      <c r="A66" s="3"/>
    </row>
    <row r="67" ht="15">
      <c r="A67" s="3"/>
    </row>
    <row r="68" ht="15">
      <c r="A68" s="3"/>
    </row>
  </sheetData>
  <sheetProtection/>
  <mergeCells count="10">
    <mergeCell ref="A52:A54"/>
    <mergeCell ref="A1:E1"/>
    <mergeCell ref="A2:E2"/>
    <mergeCell ref="A3:E3"/>
    <mergeCell ref="F3:G3"/>
    <mergeCell ref="A5:C5"/>
    <mergeCell ref="A6:D6"/>
    <mergeCell ref="A10:A12"/>
    <mergeCell ref="A24:A26"/>
    <mergeCell ref="A38:A40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3" zoomScaleNormal="93" zoomScalePageLayoutView="0" workbookViewId="0" topLeftCell="A1">
      <selection activeCell="G14" sqref="G14"/>
    </sheetView>
  </sheetViews>
  <sheetFormatPr defaultColWidth="9.140625" defaultRowHeight="12.75"/>
  <cols>
    <col min="1" max="1" width="18.28125" style="1" customWidth="1"/>
    <col min="2" max="2" width="20.140625" style="1" customWidth="1"/>
    <col min="3" max="3" width="21.8515625" style="1" customWidth="1"/>
    <col min="4" max="4" width="22.421875" style="1" customWidth="1"/>
    <col min="5" max="5" width="44.8515625" style="1" customWidth="1"/>
    <col min="6" max="6" width="12.140625" style="1" customWidth="1"/>
    <col min="7" max="7" width="16.140625" style="1" customWidth="1"/>
    <col min="8" max="16384" width="9.140625" style="1" customWidth="1"/>
  </cols>
  <sheetData>
    <row r="1" spans="1:9" ht="15.75" customHeight="1">
      <c r="A1" s="24" t="s">
        <v>0</v>
      </c>
      <c r="B1" s="25"/>
      <c r="C1" s="25"/>
      <c r="D1" s="25"/>
      <c r="E1" s="25"/>
      <c r="F1" s="2"/>
      <c r="G1" s="2"/>
      <c r="H1" s="2"/>
      <c r="I1" s="3"/>
    </row>
    <row r="2" spans="1:9" ht="17.25" customHeight="1">
      <c r="A2" s="24" t="s">
        <v>54</v>
      </c>
      <c r="B2" s="26"/>
      <c r="C2" s="26"/>
      <c r="D2" s="26"/>
      <c r="E2" s="26"/>
      <c r="F2" s="7"/>
      <c r="G2" s="7"/>
      <c r="H2" s="2"/>
      <c r="I2" s="3"/>
    </row>
    <row r="3" spans="1:8" ht="15">
      <c r="A3" s="27" t="s">
        <v>55</v>
      </c>
      <c r="B3" s="25"/>
      <c r="C3" s="25"/>
      <c r="D3" s="25"/>
      <c r="E3" s="25"/>
      <c r="F3" s="28"/>
      <c r="G3" s="28"/>
      <c r="H3" s="4"/>
    </row>
    <row r="5" spans="1:5" ht="15">
      <c r="A5" s="29" t="s">
        <v>1</v>
      </c>
      <c r="B5" s="29"/>
      <c r="C5" s="29"/>
      <c r="D5" s="3"/>
      <c r="E5" s="5">
        <v>7162.4</v>
      </c>
    </row>
    <row r="6" spans="1:5" ht="15">
      <c r="A6" s="29" t="s">
        <v>2</v>
      </c>
      <c r="B6" s="29"/>
      <c r="C6" s="29"/>
      <c r="D6" s="29"/>
      <c r="E6" s="5">
        <v>89.53</v>
      </c>
    </row>
    <row r="8" spans="1:5" ht="15">
      <c r="A8" s="9" t="s">
        <v>56</v>
      </c>
      <c r="B8" s="10"/>
      <c r="C8" s="10"/>
      <c r="D8" s="10"/>
      <c r="E8" s="10"/>
    </row>
    <row r="9" ht="13.5" customHeight="1"/>
    <row r="10" spans="1:6" ht="15">
      <c r="A10" s="23" t="s">
        <v>8</v>
      </c>
      <c r="B10" s="8"/>
      <c r="C10" s="8" t="s">
        <v>3</v>
      </c>
      <c r="D10" s="6"/>
      <c r="E10" s="6"/>
      <c r="F10" s="4"/>
    </row>
    <row r="11" spans="1:6" ht="15.75" customHeight="1">
      <c r="A11" s="23"/>
      <c r="B11" s="8" t="s">
        <v>4</v>
      </c>
      <c r="C11" s="8" t="s">
        <v>5</v>
      </c>
      <c r="D11" s="8" t="s">
        <v>6</v>
      </c>
      <c r="E11" s="8" t="s">
        <v>7</v>
      </c>
      <c r="F11" s="4"/>
    </row>
    <row r="12" spans="1:6" ht="19.5" customHeight="1">
      <c r="A12" s="30"/>
      <c r="B12" s="8" t="s">
        <v>9</v>
      </c>
      <c r="C12" s="8" t="s">
        <v>10</v>
      </c>
      <c r="D12" s="8" t="s">
        <v>9</v>
      </c>
      <c r="E12" s="8" t="s">
        <v>53</v>
      </c>
      <c r="F12" s="4"/>
    </row>
    <row r="13" spans="1:5" ht="15" customHeight="1">
      <c r="A13" s="16" t="s">
        <v>11</v>
      </c>
      <c r="B13" s="17">
        <v>186854</v>
      </c>
      <c r="C13" s="18">
        <f>ROUND(B13/2087,2)</f>
        <v>89.53</v>
      </c>
      <c r="D13" s="18">
        <f>ROUND(C13*80,2)</f>
        <v>7162.4</v>
      </c>
      <c r="E13" s="15">
        <v>0</v>
      </c>
    </row>
    <row r="14" spans="1:5" ht="15">
      <c r="A14" s="16" t="s">
        <v>12</v>
      </c>
      <c r="B14" s="17">
        <v>182063</v>
      </c>
      <c r="C14" s="18">
        <f aca="true" t="shared" si="0" ref="C14:C64">ROUND(B14/2087,2)</f>
        <v>87.24</v>
      </c>
      <c r="D14" s="18">
        <f aca="true" t="shared" si="1" ref="D14:D64">ROUND(C14*80,2)</f>
        <v>6979.2</v>
      </c>
      <c r="E14" s="15">
        <f>ROUND((E5-D14)/C14,2)</f>
        <v>2.1</v>
      </c>
    </row>
    <row r="15" spans="1:5" ht="15">
      <c r="A15" s="16" t="s">
        <v>13</v>
      </c>
      <c r="B15" s="17">
        <v>177272</v>
      </c>
      <c r="C15" s="18">
        <f t="shared" si="0"/>
        <v>84.94</v>
      </c>
      <c r="D15" s="18">
        <f t="shared" si="1"/>
        <v>6795.2</v>
      </c>
      <c r="E15" s="15">
        <f>ROUND((E5-D15)/C15,2)</f>
        <v>4.32</v>
      </c>
    </row>
    <row r="16" spans="1:5" ht="15">
      <c r="A16" s="16" t="s">
        <v>14</v>
      </c>
      <c r="B16" s="17">
        <v>172481</v>
      </c>
      <c r="C16" s="18">
        <f t="shared" si="0"/>
        <v>82.65</v>
      </c>
      <c r="D16" s="18">
        <f t="shared" si="1"/>
        <v>6612</v>
      </c>
      <c r="E16" s="15">
        <f>ROUND((E5-D16)/C16,2)</f>
        <v>6.66</v>
      </c>
    </row>
    <row r="17" spans="1:5" ht="15">
      <c r="A17" s="16" t="s">
        <v>15</v>
      </c>
      <c r="B17" s="17">
        <v>167690</v>
      </c>
      <c r="C17" s="18">
        <f t="shared" si="0"/>
        <v>80.35</v>
      </c>
      <c r="D17" s="18">
        <f t="shared" si="1"/>
        <v>6428</v>
      </c>
      <c r="E17" s="15">
        <f>ROUND((E5-D17)/C17,2)</f>
        <v>9.14</v>
      </c>
    </row>
    <row r="18" spans="1:5" ht="15">
      <c r="A18" s="16" t="s">
        <v>16</v>
      </c>
      <c r="B18" s="17">
        <v>162900</v>
      </c>
      <c r="C18" s="18">
        <f t="shared" si="0"/>
        <v>78.05</v>
      </c>
      <c r="D18" s="18">
        <f t="shared" si="1"/>
        <v>6244</v>
      </c>
      <c r="E18" s="15">
        <f>ROUND((E5-D18)/C18,2)</f>
        <v>11.77</v>
      </c>
    </row>
    <row r="19" spans="1:5" ht="15">
      <c r="A19" s="16" t="s">
        <v>17</v>
      </c>
      <c r="B19" s="17">
        <v>158109</v>
      </c>
      <c r="C19" s="18">
        <f t="shared" si="0"/>
        <v>75.76</v>
      </c>
      <c r="D19" s="18">
        <f t="shared" si="1"/>
        <v>6060.8</v>
      </c>
      <c r="E19" s="15">
        <f>ROUND((E5-D19)/C19,2)</f>
        <v>14.54</v>
      </c>
    </row>
    <row r="20" spans="1:5" ht="15">
      <c r="A20" s="16" t="s">
        <v>18</v>
      </c>
      <c r="B20" s="17">
        <v>153318</v>
      </c>
      <c r="C20" s="18">
        <f t="shared" si="0"/>
        <v>73.46</v>
      </c>
      <c r="D20" s="18">
        <f t="shared" si="1"/>
        <v>5876.8</v>
      </c>
      <c r="E20" s="15">
        <f>ROUND((E5-D20)/C20,2)</f>
        <v>17.5</v>
      </c>
    </row>
    <row r="21" spans="1:5" ht="15">
      <c r="A21" s="16" t="s">
        <v>19</v>
      </c>
      <c r="B21" s="17">
        <v>148527</v>
      </c>
      <c r="C21" s="18">
        <f t="shared" si="0"/>
        <v>71.17</v>
      </c>
      <c r="D21" s="18">
        <f t="shared" si="1"/>
        <v>5693.6</v>
      </c>
      <c r="E21" s="15">
        <f>ROUND((E5-D21)/C21,2)</f>
        <v>20.64</v>
      </c>
    </row>
    <row r="22" spans="1:5" ht="15">
      <c r="A22" s="16" t="s">
        <v>20</v>
      </c>
      <c r="B22" s="17">
        <v>143736</v>
      </c>
      <c r="C22" s="18">
        <f t="shared" si="0"/>
        <v>68.87</v>
      </c>
      <c r="D22" s="18">
        <f t="shared" si="1"/>
        <v>5509.6</v>
      </c>
      <c r="E22" s="15">
        <f>ROUND((E5-D22)/C22,2)</f>
        <v>24</v>
      </c>
    </row>
    <row r="23" spans="1:5" ht="15">
      <c r="A23" s="13"/>
      <c r="B23" s="12"/>
      <c r="C23" s="11"/>
      <c r="D23" s="11"/>
      <c r="E23" s="14"/>
    </row>
    <row r="24" spans="1:6" ht="15">
      <c r="A24" s="23" t="s">
        <v>8</v>
      </c>
      <c r="B24" s="8"/>
      <c r="C24" s="8" t="s">
        <v>3</v>
      </c>
      <c r="D24" s="6"/>
      <c r="E24" s="6"/>
      <c r="F24" s="4"/>
    </row>
    <row r="25" spans="1:6" ht="15.75" customHeight="1">
      <c r="A25" s="23"/>
      <c r="B25" s="8" t="s">
        <v>4</v>
      </c>
      <c r="C25" s="8" t="s">
        <v>5</v>
      </c>
      <c r="D25" s="8" t="s">
        <v>6</v>
      </c>
      <c r="E25" s="8" t="s">
        <v>7</v>
      </c>
      <c r="F25" s="4"/>
    </row>
    <row r="26" spans="1:6" ht="19.5" customHeight="1">
      <c r="A26" s="23"/>
      <c r="B26" s="8" t="s">
        <v>9</v>
      </c>
      <c r="C26" s="8" t="s">
        <v>10</v>
      </c>
      <c r="D26" s="8" t="s">
        <v>9</v>
      </c>
      <c r="E26" s="8" t="s">
        <v>53</v>
      </c>
      <c r="F26" s="4"/>
    </row>
    <row r="27" spans="1:5" ht="15">
      <c r="A27" s="16" t="s">
        <v>21</v>
      </c>
      <c r="B27" s="17">
        <v>158860</v>
      </c>
      <c r="C27" s="18">
        <f t="shared" si="0"/>
        <v>76.12</v>
      </c>
      <c r="D27" s="18">
        <f t="shared" si="1"/>
        <v>6089.6</v>
      </c>
      <c r="E27" s="15">
        <f>ROUND((E5-D27)/C27,2)</f>
        <v>14.09</v>
      </c>
    </row>
    <row r="28" spans="1:5" ht="15">
      <c r="A28" s="16" t="s">
        <v>22</v>
      </c>
      <c r="B28" s="17">
        <v>154787</v>
      </c>
      <c r="C28" s="18">
        <f t="shared" si="0"/>
        <v>74.17</v>
      </c>
      <c r="D28" s="18">
        <f t="shared" si="1"/>
        <v>5933.6</v>
      </c>
      <c r="E28" s="15">
        <f>ROUND((E5-D28)/C28,2)</f>
        <v>16.57</v>
      </c>
    </row>
    <row r="29" spans="1:5" ht="15">
      <c r="A29" s="16" t="s">
        <v>23</v>
      </c>
      <c r="B29" s="17">
        <v>150713</v>
      </c>
      <c r="C29" s="18">
        <f t="shared" si="0"/>
        <v>72.22</v>
      </c>
      <c r="D29" s="18">
        <f t="shared" si="1"/>
        <v>5777.6</v>
      </c>
      <c r="E29" s="15">
        <f>ROUND((E5-D29)/C29,2)</f>
        <v>19.17</v>
      </c>
    </row>
    <row r="30" spans="1:5" ht="15">
      <c r="A30" s="16" t="s">
        <v>24</v>
      </c>
      <c r="B30" s="17">
        <v>146639</v>
      </c>
      <c r="C30" s="18">
        <f t="shared" si="0"/>
        <v>70.26</v>
      </c>
      <c r="D30" s="18">
        <f t="shared" si="1"/>
        <v>5620.8</v>
      </c>
      <c r="E30" s="15">
        <f>ROUND((E5-D30)/C30,2)</f>
        <v>21.94</v>
      </c>
    </row>
    <row r="31" spans="1:5" ht="15">
      <c r="A31" s="16" t="s">
        <v>25</v>
      </c>
      <c r="B31" s="17">
        <v>142566</v>
      </c>
      <c r="C31" s="18">
        <f t="shared" si="0"/>
        <v>68.31</v>
      </c>
      <c r="D31" s="18">
        <f t="shared" si="1"/>
        <v>5464.8</v>
      </c>
      <c r="E31" s="15">
        <f>ROUND((E5-D31)/C31,2)</f>
        <v>24.85</v>
      </c>
    </row>
    <row r="32" spans="1:5" ht="15">
      <c r="A32" s="16" t="s">
        <v>26</v>
      </c>
      <c r="B32" s="17">
        <v>138492</v>
      </c>
      <c r="C32" s="18">
        <f t="shared" si="0"/>
        <v>66.36</v>
      </c>
      <c r="D32" s="18">
        <f t="shared" si="1"/>
        <v>5308.8</v>
      </c>
      <c r="E32" s="15">
        <f>ROUND((E5-D32)/C32,2)</f>
        <v>27.93</v>
      </c>
    </row>
    <row r="33" spans="1:13" ht="15">
      <c r="A33" s="16" t="s">
        <v>27</v>
      </c>
      <c r="B33" s="17">
        <v>134419</v>
      </c>
      <c r="C33" s="18">
        <f t="shared" si="0"/>
        <v>64.41</v>
      </c>
      <c r="D33" s="18">
        <f t="shared" si="1"/>
        <v>5152.8</v>
      </c>
      <c r="E33" s="15">
        <f>ROUND((E5-D33)/C33,2)</f>
        <v>31.2</v>
      </c>
      <c r="M33" s="1" t="s">
        <v>51</v>
      </c>
    </row>
    <row r="34" spans="1:5" ht="15">
      <c r="A34" s="16" t="s">
        <v>28</v>
      </c>
      <c r="B34" s="17">
        <v>130345</v>
      </c>
      <c r="C34" s="18">
        <f t="shared" si="0"/>
        <v>62.46</v>
      </c>
      <c r="D34" s="18">
        <f t="shared" si="1"/>
        <v>4996.8</v>
      </c>
      <c r="E34" s="15">
        <f>ROUND((E5-D34)/C34,2)</f>
        <v>34.67</v>
      </c>
    </row>
    <row r="35" spans="1:5" ht="15">
      <c r="A35" s="16" t="s">
        <v>29</v>
      </c>
      <c r="B35" s="17">
        <v>126272</v>
      </c>
      <c r="C35" s="18">
        <f t="shared" si="0"/>
        <v>60.5</v>
      </c>
      <c r="D35" s="18">
        <f t="shared" si="1"/>
        <v>4840</v>
      </c>
      <c r="E35" s="15">
        <f>ROUND((E5-D35)/C35,2)</f>
        <v>38.39</v>
      </c>
    </row>
    <row r="36" spans="1:5" ht="15">
      <c r="A36" s="16" t="s">
        <v>30</v>
      </c>
      <c r="B36" s="17">
        <v>122198</v>
      </c>
      <c r="C36" s="18">
        <f t="shared" si="0"/>
        <v>58.55</v>
      </c>
      <c r="D36" s="18">
        <f t="shared" si="1"/>
        <v>4684</v>
      </c>
      <c r="E36" s="15">
        <f>ROUND((E5-D36)/C36,2)</f>
        <v>42.33</v>
      </c>
    </row>
    <row r="37" spans="1:5" ht="15">
      <c r="A37" s="13"/>
      <c r="B37" s="12"/>
      <c r="C37" s="11"/>
      <c r="D37" s="11"/>
      <c r="E37" s="14"/>
    </row>
    <row r="38" spans="1:6" ht="15">
      <c r="A38" s="23" t="s">
        <v>8</v>
      </c>
      <c r="B38" s="8"/>
      <c r="C38" s="8" t="s">
        <v>3</v>
      </c>
      <c r="D38" s="6"/>
      <c r="E38" s="6"/>
      <c r="F38" s="4"/>
    </row>
    <row r="39" spans="1:6" ht="15.75" customHeight="1">
      <c r="A39" s="23"/>
      <c r="B39" s="8" t="s">
        <v>4</v>
      </c>
      <c r="C39" s="8" t="s">
        <v>5</v>
      </c>
      <c r="D39" s="8" t="s">
        <v>6</v>
      </c>
      <c r="E39" s="8" t="s">
        <v>7</v>
      </c>
      <c r="F39" s="4"/>
    </row>
    <row r="40" spans="1:6" ht="19.5" customHeight="1">
      <c r="A40" s="23"/>
      <c r="B40" s="8" t="s">
        <v>9</v>
      </c>
      <c r="C40" s="8" t="s">
        <v>10</v>
      </c>
      <c r="D40" s="8" t="s">
        <v>9</v>
      </c>
      <c r="E40" s="8" t="s">
        <v>53</v>
      </c>
      <c r="F40" s="4"/>
    </row>
    <row r="41" spans="1:5" ht="15">
      <c r="A41" s="16" t="s">
        <v>31</v>
      </c>
      <c r="B41" s="17">
        <v>134435</v>
      </c>
      <c r="C41" s="18">
        <f t="shared" si="0"/>
        <v>64.42</v>
      </c>
      <c r="D41" s="18">
        <f t="shared" si="1"/>
        <v>5153.6</v>
      </c>
      <c r="E41" s="15">
        <f>ROUND((E5-D41)/C41,2)</f>
        <v>31.18</v>
      </c>
    </row>
    <row r="42" spans="1:5" ht="15">
      <c r="A42" s="16" t="s">
        <v>32</v>
      </c>
      <c r="B42" s="17">
        <v>130988</v>
      </c>
      <c r="C42" s="18">
        <f t="shared" si="0"/>
        <v>62.76</v>
      </c>
      <c r="D42" s="18">
        <f t="shared" si="1"/>
        <v>5020.8</v>
      </c>
      <c r="E42" s="15">
        <f>ROUND((E5-D42)/C42,2)</f>
        <v>34.12</v>
      </c>
    </row>
    <row r="43" spans="1:5" ht="15">
      <c r="A43" s="16" t="s">
        <v>33</v>
      </c>
      <c r="B43" s="17">
        <v>127541</v>
      </c>
      <c r="C43" s="18">
        <f t="shared" si="0"/>
        <v>61.11</v>
      </c>
      <c r="D43" s="18">
        <f t="shared" si="1"/>
        <v>4888.8</v>
      </c>
      <c r="E43" s="15">
        <f>ROUND((E5-D43)/C43,2)</f>
        <v>37.21</v>
      </c>
    </row>
    <row r="44" spans="1:5" ht="15">
      <c r="A44" s="16" t="s">
        <v>34</v>
      </c>
      <c r="B44" s="17">
        <v>124093</v>
      </c>
      <c r="C44" s="18">
        <f t="shared" si="0"/>
        <v>59.46</v>
      </c>
      <c r="D44" s="18">
        <f t="shared" si="1"/>
        <v>4756.8</v>
      </c>
      <c r="E44" s="15">
        <f>ROUND((E5-D44)/C44,2)</f>
        <v>40.46</v>
      </c>
    </row>
    <row r="45" spans="1:5" ht="15">
      <c r="A45" s="16" t="s">
        <v>35</v>
      </c>
      <c r="B45" s="17">
        <v>120646</v>
      </c>
      <c r="C45" s="18">
        <f t="shared" si="0"/>
        <v>57.81</v>
      </c>
      <c r="D45" s="18">
        <f t="shared" si="1"/>
        <v>4624.8</v>
      </c>
      <c r="E45" s="15">
        <f>ROUND((E5-D45)/C45,2)</f>
        <v>43.9</v>
      </c>
    </row>
    <row r="46" spans="1:5" ht="15">
      <c r="A46" s="16" t="s">
        <v>36</v>
      </c>
      <c r="B46" s="17">
        <v>117198</v>
      </c>
      <c r="C46" s="18">
        <f t="shared" si="0"/>
        <v>56.16</v>
      </c>
      <c r="D46" s="18">
        <f t="shared" si="1"/>
        <v>4492.8</v>
      </c>
      <c r="E46" s="15">
        <f>ROUND((E5-D46)/C46,2)</f>
        <v>47.54</v>
      </c>
    </row>
    <row r="47" spans="1:5" ht="15">
      <c r="A47" s="16" t="s">
        <v>37</v>
      </c>
      <c r="B47" s="17">
        <v>113751</v>
      </c>
      <c r="C47" s="18">
        <f t="shared" si="0"/>
        <v>54.5</v>
      </c>
      <c r="D47" s="18">
        <f t="shared" si="1"/>
        <v>4360</v>
      </c>
      <c r="E47" s="15">
        <f>ROUND((E5-D47)/C47,2)</f>
        <v>51.42</v>
      </c>
    </row>
    <row r="48" spans="1:5" ht="15">
      <c r="A48" s="16" t="s">
        <v>38</v>
      </c>
      <c r="B48" s="17">
        <v>110304</v>
      </c>
      <c r="C48" s="18">
        <f t="shared" si="0"/>
        <v>52.85</v>
      </c>
      <c r="D48" s="18">
        <f t="shared" si="1"/>
        <v>4228</v>
      </c>
      <c r="E48" s="15">
        <f>ROUND((E5-D48)/C48,2)</f>
        <v>55.52</v>
      </c>
    </row>
    <row r="49" spans="1:5" ht="15">
      <c r="A49" s="16" t="s">
        <v>39</v>
      </c>
      <c r="B49" s="17">
        <v>106856</v>
      </c>
      <c r="C49" s="18">
        <f t="shared" si="0"/>
        <v>51.2</v>
      </c>
      <c r="D49" s="18">
        <f t="shared" si="1"/>
        <v>4096</v>
      </c>
      <c r="E49" s="15">
        <f>ROUND((E5-D49)/C49,2)</f>
        <v>59.89</v>
      </c>
    </row>
    <row r="50" spans="1:5" ht="15">
      <c r="A50" s="16" t="s">
        <v>40</v>
      </c>
      <c r="B50" s="17">
        <v>103409</v>
      </c>
      <c r="C50" s="18">
        <f t="shared" si="0"/>
        <v>49.55</v>
      </c>
      <c r="D50" s="18">
        <f t="shared" si="1"/>
        <v>3964</v>
      </c>
      <c r="E50" s="15">
        <f>ROUND((E5-D50)/C50,2)</f>
        <v>64.55</v>
      </c>
    </row>
    <row r="51" spans="1:5" ht="15">
      <c r="A51" s="13"/>
      <c r="B51" s="12"/>
      <c r="C51" s="11"/>
      <c r="D51" s="11"/>
      <c r="E51" s="14"/>
    </row>
    <row r="52" spans="1:6" ht="15">
      <c r="A52" s="23" t="s">
        <v>8</v>
      </c>
      <c r="B52" s="8"/>
      <c r="C52" s="8" t="s">
        <v>3</v>
      </c>
      <c r="D52" s="6"/>
      <c r="E52" s="6"/>
      <c r="F52" s="4"/>
    </row>
    <row r="53" spans="1:6" ht="15.75" customHeight="1">
      <c r="A53" s="23"/>
      <c r="B53" s="8" t="s">
        <v>4</v>
      </c>
      <c r="C53" s="8" t="s">
        <v>5</v>
      </c>
      <c r="D53" s="8" t="s">
        <v>6</v>
      </c>
      <c r="E53" s="8" t="s">
        <v>7</v>
      </c>
      <c r="F53" s="4"/>
    </row>
    <row r="54" spans="1:6" ht="19.5" customHeight="1">
      <c r="A54" s="23"/>
      <c r="B54" s="8" t="s">
        <v>9</v>
      </c>
      <c r="C54" s="8" t="s">
        <v>10</v>
      </c>
      <c r="D54" s="8" t="s">
        <v>9</v>
      </c>
      <c r="E54" s="8" t="s">
        <v>53</v>
      </c>
      <c r="F54" s="4"/>
    </row>
    <row r="55" spans="1:5" ht="15">
      <c r="A55" s="16" t="s">
        <v>41</v>
      </c>
      <c r="B55" s="19">
        <v>113047</v>
      </c>
      <c r="C55" s="18">
        <f t="shared" si="0"/>
        <v>54.17</v>
      </c>
      <c r="D55" s="18">
        <f t="shared" si="1"/>
        <v>4333.6</v>
      </c>
      <c r="E55" s="15">
        <f>ROUND((E5-D55)/C55,2)</f>
        <v>52.22</v>
      </c>
    </row>
    <row r="56" spans="1:5" ht="15">
      <c r="A56" s="16" t="s">
        <v>42</v>
      </c>
      <c r="B56" s="19">
        <v>110148</v>
      </c>
      <c r="C56" s="18">
        <f t="shared" si="0"/>
        <v>52.78</v>
      </c>
      <c r="D56" s="18">
        <f t="shared" si="1"/>
        <v>4222.4</v>
      </c>
      <c r="E56" s="15">
        <f>ROUND((E5-D56)/C56,2)</f>
        <v>55.7</v>
      </c>
    </row>
    <row r="57" spans="1:5" ht="15">
      <c r="A57" s="16" t="s">
        <v>43</v>
      </c>
      <c r="B57" s="19">
        <v>107250</v>
      </c>
      <c r="C57" s="18">
        <f t="shared" si="0"/>
        <v>51.39</v>
      </c>
      <c r="D57" s="18">
        <f t="shared" si="1"/>
        <v>4111.2</v>
      </c>
      <c r="E57" s="15">
        <f>ROUND((E5-D57)/C57,2)</f>
        <v>59.37</v>
      </c>
    </row>
    <row r="58" spans="1:5" ht="15">
      <c r="A58" s="16" t="s">
        <v>44</v>
      </c>
      <c r="B58" s="19">
        <v>104352</v>
      </c>
      <c r="C58" s="18">
        <f t="shared" si="0"/>
        <v>50</v>
      </c>
      <c r="D58" s="18">
        <f t="shared" si="1"/>
        <v>4000</v>
      </c>
      <c r="E58" s="15">
        <f>ROUND((E5-D58)/C58,2)</f>
        <v>63.25</v>
      </c>
    </row>
    <row r="59" spans="1:5" ht="15">
      <c r="A59" s="16" t="s">
        <v>45</v>
      </c>
      <c r="B59" s="19">
        <v>101453</v>
      </c>
      <c r="C59" s="18">
        <f t="shared" si="0"/>
        <v>48.61</v>
      </c>
      <c r="D59" s="18">
        <f t="shared" si="1"/>
        <v>3888.8</v>
      </c>
      <c r="E59" s="15">
        <f>ROUND((E5-D59)/C59,2)</f>
        <v>67.34</v>
      </c>
    </row>
    <row r="60" spans="1:5" ht="15">
      <c r="A60" s="16" t="s">
        <v>46</v>
      </c>
      <c r="B60" s="19">
        <v>98555</v>
      </c>
      <c r="C60" s="18">
        <f t="shared" si="0"/>
        <v>47.22</v>
      </c>
      <c r="D60" s="18">
        <f t="shared" si="1"/>
        <v>3777.6</v>
      </c>
      <c r="E60" s="15">
        <f>ROUND((E5-D60)/C60,2)</f>
        <v>71.68</v>
      </c>
    </row>
    <row r="61" spans="1:5" ht="15">
      <c r="A61" s="16" t="s">
        <v>47</v>
      </c>
      <c r="B61" s="19">
        <v>95657</v>
      </c>
      <c r="C61" s="18">
        <f t="shared" si="0"/>
        <v>45.83</v>
      </c>
      <c r="D61" s="18">
        <f t="shared" si="1"/>
        <v>3666.4</v>
      </c>
      <c r="E61" s="15">
        <f>ROUND((E5-D61)/C61,2)</f>
        <v>76.28</v>
      </c>
    </row>
    <row r="62" spans="1:5" ht="15">
      <c r="A62" s="16" t="s">
        <v>48</v>
      </c>
      <c r="B62" s="19">
        <v>92759</v>
      </c>
      <c r="C62" s="18">
        <f t="shared" si="0"/>
        <v>44.45</v>
      </c>
      <c r="D62" s="18">
        <f t="shared" si="1"/>
        <v>3556</v>
      </c>
      <c r="E62" s="15">
        <f>ROUND((E5-D62)/C62,2)</f>
        <v>81.13</v>
      </c>
    </row>
    <row r="63" spans="1:5" ht="15">
      <c r="A63" s="16" t="s">
        <v>49</v>
      </c>
      <c r="B63" s="19">
        <v>89860</v>
      </c>
      <c r="C63" s="18">
        <f t="shared" si="0"/>
        <v>43.06</v>
      </c>
      <c r="D63" s="18">
        <f t="shared" si="1"/>
        <v>3444.8</v>
      </c>
      <c r="E63" s="15">
        <f>ROUND((E5-D63)/C63,2)</f>
        <v>86.34</v>
      </c>
    </row>
    <row r="64" spans="1:5" ht="15">
      <c r="A64" s="16" t="s">
        <v>50</v>
      </c>
      <c r="B64" s="19">
        <v>86962</v>
      </c>
      <c r="C64" s="18">
        <f t="shared" si="0"/>
        <v>41.67</v>
      </c>
      <c r="D64" s="18">
        <f t="shared" si="1"/>
        <v>3333.6</v>
      </c>
      <c r="E64" s="15">
        <f>ROUND((E5-D64)/C64,2)</f>
        <v>91.88</v>
      </c>
    </row>
    <row r="65" ht="15">
      <c r="A65" s="3"/>
    </row>
    <row r="66" ht="15">
      <c r="A66" s="3"/>
    </row>
    <row r="67" ht="15">
      <c r="A67" s="3"/>
    </row>
    <row r="68" ht="15">
      <c r="A68" s="3"/>
    </row>
  </sheetData>
  <sheetProtection/>
  <mergeCells count="10">
    <mergeCell ref="A52:A54"/>
    <mergeCell ref="A1:E1"/>
    <mergeCell ref="A2:E2"/>
    <mergeCell ref="A3:E3"/>
    <mergeCell ref="F3:G3"/>
    <mergeCell ref="A5:C5"/>
    <mergeCell ref="A6:D6"/>
    <mergeCell ref="A10:A12"/>
    <mergeCell ref="A24:A26"/>
    <mergeCell ref="A38:A40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rfranklin1</dc:creator>
  <cp:keywords/>
  <dc:description/>
  <cp:lastModifiedBy>Hochuli, Sarah (IHS/HQ)</cp:lastModifiedBy>
  <cp:lastPrinted>2018-01-19T16:43:48Z</cp:lastPrinted>
  <dcterms:created xsi:type="dcterms:W3CDTF">2009-01-07T18:14:22Z</dcterms:created>
  <dcterms:modified xsi:type="dcterms:W3CDTF">2024-01-16T15:46:30Z</dcterms:modified>
  <cp:category/>
  <cp:version/>
  <cp:contentType/>
  <cp:contentStatus/>
</cp:coreProperties>
</file>